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ropbox\Revisions\1. Greenbook\"/>
    </mc:Choice>
  </mc:AlternateContent>
  <bookViews>
    <workbookView xWindow="0" yWindow="0" windowWidth="19200" windowHeight="6930" tabRatio="839" firstSheet="5" activeTab="8"/>
  </bookViews>
  <sheets>
    <sheet name="oil" sheetId="1" r:id="rId1"/>
    <sheet name="Sheet1" sheetId="2" r:id="rId2"/>
    <sheet name="Monthly Energy Review Dec 2013" sheetId="4" r:id="rId3"/>
    <sheet name="Monthly Energy Review Dec 2011" sheetId="5" r:id="rId4"/>
    <sheet name="Monthly Energy Review Jan 2015" sheetId="6" r:id="rId5"/>
    <sheet name="Monthly Energy Review Jan 2016" sheetId="7" r:id="rId6"/>
    <sheet name="Monthly Energy Review Jan 2017" sheetId="8" r:id="rId7"/>
    <sheet name="Monthly Energy Review mar 2017" sheetId="9" r:id="rId8"/>
    <sheet name="oil monthly" sheetId="3" r:id="rId9"/>
  </sheets>
  <calcPr calcId="171027"/>
</workbook>
</file>

<file path=xl/calcChain.xml><?xml version="1.0" encoding="utf-8"?>
<calcChain xmlns="http://schemas.openxmlformats.org/spreadsheetml/2006/main">
  <c r="D543" i="3" l="1"/>
  <c r="D544" i="3"/>
  <c r="D545" i="3"/>
  <c r="D546" i="3"/>
  <c r="D547" i="3"/>
  <c r="D548" i="3"/>
  <c r="D549" i="3"/>
  <c r="D550" i="3"/>
  <c r="D551" i="3"/>
  <c r="D552" i="3"/>
  <c r="D553" i="3"/>
  <c r="D542" i="3"/>
  <c r="D579" i="3"/>
  <c r="D580" i="3"/>
  <c r="D581" i="3"/>
  <c r="D582" i="3"/>
  <c r="D583" i="3"/>
  <c r="D584" i="3"/>
  <c r="D585" i="3"/>
  <c r="D586" i="3"/>
  <c r="D587" i="3"/>
  <c r="D588" i="3"/>
  <c r="D589" i="3"/>
  <c r="D578" i="3"/>
  <c r="D567" i="3"/>
  <c r="D568" i="3"/>
  <c r="D569" i="3"/>
  <c r="D570" i="3"/>
  <c r="D571" i="3"/>
  <c r="D572" i="3"/>
  <c r="D573" i="3"/>
  <c r="D574" i="3"/>
  <c r="D575" i="3"/>
  <c r="D576" i="3"/>
  <c r="D577" i="3"/>
  <c r="D566" i="3"/>
  <c r="D555" i="3"/>
  <c r="D556" i="3"/>
  <c r="D557" i="3"/>
  <c r="D558" i="3"/>
  <c r="D559" i="3"/>
  <c r="D560" i="3"/>
  <c r="D561" i="3"/>
  <c r="D562" i="3"/>
  <c r="D563" i="3"/>
  <c r="D564" i="3"/>
  <c r="D565" i="3"/>
  <c r="D554" i="3"/>
  <c r="D531" i="3"/>
  <c r="D532" i="3"/>
  <c r="D533" i="3"/>
  <c r="D534" i="3"/>
  <c r="D535" i="3"/>
  <c r="D536" i="3"/>
  <c r="D537" i="3"/>
  <c r="D538" i="3"/>
  <c r="D539" i="3"/>
  <c r="D540" i="3"/>
  <c r="D541" i="3"/>
  <c r="D530" i="3"/>
  <c r="D519" i="3"/>
  <c r="D520" i="3"/>
  <c r="D521" i="3"/>
  <c r="D522" i="3"/>
  <c r="D523" i="3"/>
  <c r="D524" i="3"/>
  <c r="D525" i="3"/>
  <c r="D526" i="3"/>
  <c r="D527" i="3"/>
  <c r="D528" i="3"/>
  <c r="D529" i="3"/>
  <c r="D518" i="3"/>
  <c r="C579" i="3"/>
  <c r="C580" i="3"/>
  <c r="C581" i="3"/>
  <c r="C582" i="3"/>
  <c r="C583" i="3"/>
  <c r="C584" i="3"/>
  <c r="C585" i="3"/>
  <c r="C586" i="3"/>
  <c r="C587" i="3"/>
  <c r="C588" i="3"/>
  <c r="C589" i="3"/>
  <c r="C578" i="3"/>
  <c r="C567" i="3"/>
  <c r="C568" i="3"/>
  <c r="C569" i="3"/>
  <c r="C570" i="3"/>
  <c r="C571" i="3"/>
  <c r="C572" i="3"/>
  <c r="C573" i="3"/>
  <c r="C574" i="3"/>
  <c r="C575" i="3"/>
  <c r="C576" i="3"/>
  <c r="C577" i="3"/>
  <c r="C555" i="3"/>
  <c r="C556" i="3"/>
  <c r="C557" i="3"/>
  <c r="C558" i="3"/>
  <c r="C559" i="3"/>
  <c r="C560" i="3"/>
  <c r="C561" i="3"/>
  <c r="C562" i="3"/>
  <c r="C563" i="3"/>
  <c r="C564" i="3"/>
  <c r="C565" i="3"/>
  <c r="C554" i="3"/>
  <c r="C566" i="3"/>
  <c r="C543" i="3"/>
  <c r="C544" i="3"/>
  <c r="C545" i="3"/>
  <c r="C546" i="3"/>
  <c r="C547" i="3"/>
  <c r="C548" i="3"/>
  <c r="C549" i="3"/>
  <c r="C550" i="3"/>
  <c r="C551" i="3"/>
  <c r="C552" i="3"/>
  <c r="C553" i="3"/>
  <c r="C542" i="3"/>
  <c r="C531" i="3"/>
  <c r="C532" i="3"/>
  <c r="C533" i="3"/>
  <c r="C534" i="3"/>
  <c r="C535" i="3"/>
  <c r="C536" i="3"/>
  <c r="C537" i="3"/>
  <c r="C538" i="3"/>
  <c r="C539" i="3"/>
  <c r="C540" i="3"/>
  <c r="C541" i="3"/>
  <c r="C530" i="3"/>
  <c r="A534" i="3"/>
  <c r="A546" i="3" s="1"/>
  <c r="A558" i="3" s="1"/>
  <c r="A570" i="3" s="1"/>
  <c r="A582" i="3" s="1"/>
  <c r="A581" i="3"/>
  <c r="C522" i="3"/>
  <c r="C523" i="3"/>
  <c r="C524" i="3"/>
  <c r="C525" i="3"/>
  <c r="C526" i="3"/>
  <c r="C527" i="3"/>
  <c r="C528" i="3"/>
  <c r="C529" i="3"/>
  <c r="C521" i="3"/>
  <c r="A529" i="3"/>
  <c r="A541" i="3" s="1"/>
  <c r="A553" i="3" s="1"/>
  <c r="A565" i="3" s="1"/>
  <c r="A577" i="3" s="1"/>
  <c r="A589" i="3" s="1"/>
  <c r="A521" i="3"/>
  <c r="A533" i="3" s="1"/>
  <c r="A545" i="3" s="1"/>
  <c r="A557" i="3" s="1"/>
  <c r="A569" i="3" s="1"/>
  <c r="A522" i="3"/>
  <c r="A523" i="3"/>
  <c r="A535" i="3" s="1"/>
  <c r="A547" i="3" s="1"/>
  <c r="A559" i="3" s="1"/>
  <c r="A571" i="3" s="1"/>
  <c r="A583" i="3" s="1"/>
  <c r="A524" i="3"/>
  <c r="A536" i="3" s="1"/>
  <c r="A548" i="3" s="1"/>
  <c r="A560" i="3" s="1"/>
  <c r="A572" i="3" s="1"/>
  <c r="A584" i="3" s="1"/>
  <c r="A525" i="3"/>
  <c r="A537" i="3" s="1"/>
  <c r="A549" i="3" s="1"/>
  <c r="A561" i="3" s="1"/>
  <c r="A573" i="3" s="1"/>
  <c r="A585" i="3" s="1"/>
  <c r="A526" i="3"/>
  <c r="A538" i="3" s="1"/>
  <c r="A550" i="3" s="1"/>
  <c r="A562" i="3" s="1"/>
  <c r="A574" i="3" s="1"/>
  <c r="A586" i="3" s="1"/>
  <c r="A527" i="3"/>
  <c r="A539" i="3" s="1"/>
  <c r="A551" i="3" s="1"/>
  <c r="A563" i="3" s="1"/>
  <c r="A575" i="3" s="1"/>
  <c r="A587" i="3" s="1"/>
  <c r="A528" i="3"/>
  <c r="A540" i="3" s="1"/>
  <c r="A552" i="3" s="1"/>
  <c r="A564" i="3" s="1"/>
  <c r="A576" i="3" s="1"/>
  <c r="A588" i="3" s="1"/>
  <c r="A494" i="3"/>
  <c r="A482" i="3" s="1"/>
  <c r="A470" i="3" s="1"/>
  <c r="A458" i="3" s="1"/>
  <c r="A446" i="3" s="1"/>
  <c r="A434" i="3" s="1"/>
  <c r="A422" i="3" s="1"/>
  <c r="A410" i="3" s="1"/>
  <c r="A398" i="3" s="1"/>
  <c r="A386" i="3" s="1"/>
  <c r="A374" i="3" s="1"/>
  <c r="A362" i="3" s="1"/>
  <c r="A350" i="3" s="1"/>
  <c r="A338" i="3" s="1"/>
  <c r="A326" i="3" s="1"/>
  <c r="A314" i="3" s="1"/>
  <c r="A302" i="3" s="1"/>
  <c r="A290" i="3" s="1"/>
  <c r="A278" i="3" s="1"/>
  <c r="A266" i="3" s="1"/>
  <c r="A254" i="3" s="1"/>
  <c r="A242" i="3" s="1"/>
  <c r="A230" i="3" s="1"/>
  <c r="A218" i="3" s="1"/>
  <c r="A206" i="3" s="1"/>
  <c r="A194" i="3" s="1"/>
  <c r="A182" i="3" s="1"/>
  <c r="A170" i="3" s="1"/>
  <c r="A158" i="3" s="1"/>
  <c r="A146" i="3" s="1"/>
  <c r="A134" i="3" s="1"/>
  <c r="A122" i="3" s="1"/>
  <c r="A110" i="3" s="1"/>
  <c r="A98" i="3" s="1"/>
  <c r="A86" i="3" s="1"/>
  <c r="A74" i="3" s="1"/>
  <c r="A62" i="3" s="1"/>
  <c r="A50" i="3" s="1"/>
  <c r="A38" i="3" s="1"/>
  <c r="A26" i="3" s="1"/>
  <c r="A14" i="3" s="1"/>
  <c r="A2" i="3" s="1"/>
  <c r="A495" i="3"/>
  <c r="A483" i="3" s="1"/>
  <c r="A471" i="3" s="1"/>
  <c r="A459" i="3" s="1"/>
  <c r="A447" i="3" s="1"/>
  <c r="A435" i="3" s="1"/>
  <c r="A423" i="3" s="1"/>
  <c r="A411" i="3" s="1"/>
  <c r="A399" i="3" s="1"/>
  <c r="A387" i="3" s="1"/>
  <c r="A375" i="3" s="1"/>
  <c r="A363" i="3" s="1"/>
  <c r="A351" i="3" s="1"/>
  <c r="A339" i="3" s="1"/>
  <c r="A327" i="3" s="1"/>
  <c r="A315" i="3" s="1"/>
  <c r="A303" i="3" s="1"/>
  <c r="A291" i="3" s="1"/>
  <c r="A279" i="3" s="1"/>
  <c r="A267" i="3" s="1"/>
  <c r="A255" i="3" s="1"/>
  <c r="A243" i="3" s="1"/>
  <c r="A231" i="3" s="1"/>
  <c r="A219" i="3" s="1"/>
  <c r="A207" i="3" s="1"/>
  <c r="A195" i="3" s="1"/>
  <c r="A183" i="3" s="1"/>
  <c r="A171" i="3" s="1"/>
  <c r="A159" i="3" s="1"/>
  <c r="A147" i="3" s="1"/>
  <c r="A135" i="3" s="1"/>
  <c r="A123" i="3" s="1"/>
  <c r="A111" i="3" s="1"/>
  <c r="A99" i="3" s="1"/>
  <c r="A87" i="3" s="1"/>
  <c r="A75" i="3" s="1"/>
  <c r="A63" i="3" s="1"/>
  <c r="A51" i="3" s="1"/>
  <c r="A39" i="3" s="1"/>
  <c r="A27" i="3" s="1"/>
  <c r="A15" i="3" s="1"/>
  <c r="A3" i="3" s="1"/>
  <c r="A496" i="3"/>
  <c r="A484" i="3" s="1"/>
  <c r="A472" i="3" s="1"/>
  <c r="A460" i="3" s="1"/>
  <c r="A448" i="3" s="1"/>
  <c r="A436" i="3" s="1"/>
  <c r="A424" i="3" s="1"/>
  <c r="A412" i="3" s="1"/>
  <c r="A400" i="3" s="1"/>
  <c r="A388" i="3" s="1"/>
  <c r="A376" i="3" s="1"/>
  <c r="A364" i="3" s="1"/>
  <c r="A352" i="3" s="1"/>
  <c r="A340" i="3" s="1"/>
  <c r="A328" i="3" s="1"/>
  <c r="A316" i="3" s="1"/>
  <c r="A304" i="3" s="1"/>
  <c r="A292" i="3" s="1"/>
  <c r="A280" i="3" s="1"/>
  <c r="A268" i="3" s="1"/>
  <c r="A256" i="3" s="1"/>
  <c r="A244" i="3" s="1"/>
  <c r="A232" i="3" s="1"/>
  <c r="A220" i="3" s="1"/>
  <c r="A208" i="3" s="1"/>
  <c r="A196" i="3" s="1"/>
  <c r="A184" i="3" s="1"/>
  <c r="A172" i="3" s="1"/>
  <c r="A160" i="3" s="1"/>
  <c r="A148" i="3" s="1"/>
  <c r="A136" i="3" s="1"/>
  <c r="A124" i="3" s="1"/>
  <c r="A112" i="3" s="1"/>
  <c r="A100" i="3" s="1"/>
  <c r="A88" i="3" s="1"/>
  <c r="A76" i="3" s="1"/>
  <c r="A64" i="3" s="1"/>
  <c r="A52" i="3" s="1"/>
  <c r="A40" i="3" s="1"/>
  <c r="A28" i="3" s="1"/>
  <c r="A16" i="3" s="1"/>
  <c r="A4" i="3" s="1"/>
  <c r="A497" i="3"/>
  <c r="A485" i="3" s="1"/>
  <c r="A473" i="3" s="1"/>
  <c r="A461" i="3" s="1"/>
  <c r="A449" i="3" s="1"/>
  <c r="A437" i="3" s="1"/>
  <c r="A425" i="3" s="1"/>
  <c r="A413" i="3" s="1"/>
  <c r="A401" i="3" s="1"/>
  <c r="A389" i="3" s="1"/>
  <c r="A377" i="3" s="1"/>
  <c r="A365" i="3" s="1"/>
  <c r="A353" i="3" s="1"/>
  <c r="A341" i="3" s="1"/>
  <c r="A329" i="3" s="1"/>
  <c r="A317" i="3" s="1"/>
  <c r="A305" i="3" s="1"/>
  <c r="A293" i="3" s="1"/>
  <c r="A281" i="3" s="1"/>
  <c r="A269" i="3" s="1"/>
  <c r="A257" i="3" s="1"/>
  <c r="A245" i="3" s="1"/>
  <c r="A233" i="3" s="1"/>
  <c r="A221" i="3" s="1"/>
  <c r="A209" i="3" s="1"/>
  <c r="A197" i="3" s="1"/>
  <c r="A185" i="3" s="1"/>
  <c r="A173" i="3" s="1"/>
  <c r="A161" i="3" s="1"/>
  <c r="A149" i="3" s="1"/>
  <c r="A137" i="3" s="1"/>
  <c r="A125" i="3" s="1"/>
  <c r="A113" i="3" s="1"/>
  <c r="A101" i="3" s="1"/>
  <c r="A89" i="3" s="1"/>
  <c r="A77" i="3" s="1"/>
  <c r="A65" i="3" s="1"/>
  <c r="A53" i="3" s="1"/>
  <c r="A41" i="3" s="1"/>
  <c r="A29" i="3" s="1"/>
  <c r="A17" i="3" s="1"/>
  <c r="A5" i="3" s="1"/>
  <c r="A498" i="3"/>
  <c r="A486" i="3" s="1"/>
  <c r="A474" i="3" s="1"/>
  <c r="A462" i="3" s="1"/>
  <c r="A450" i="3" s="1"/>
  <c r="A438" i="3" s="1"/>
  <c r="A426" i="3" s="1"/>
  <c r="A414" i="3" s="1"/>
  <c r="A402" i="3" s="1"/>
  <c r="A390" i="3" s="1"/>
  <c r="A378" i="3" s="1"/>
  <c r="A366" i="3" s="1"/>
  <c r="A354" i="3" s="1"/>
  <c r="A342" i="3" s="1"/>
  <c r="A330" i="3" s="1"/>
  <c r="A318" i="3" s="1"/>
  <c r="A306" i="3" s="1"/>
  <c r="A294" i="3" s="1"/>
  <c r="A282" i="3" s="1"/>
  <c r="A270" i="3" s="1"/>
  <c r="A258" i="3" s="1"/>
  <c r="A246" i="3" s="1"/>
  <c r="A234" i="3" s="1"/>
  <c r="A222" i="3" s="1"/>
  <c r="A210" i="3" s="1"/>
  <c r="A198" i="3" s="1"/>
  <c r="A186" i="3" s="1"/>
  <c r="A174" i="3" s="1"/>
  <c r="A162" i="3" s="1"/>
  <c r="A150" i="3" s="1"/>
  <c r="A138" i="3" s="1"/>
  <c r="A126" i="3" s="1"/>
  <c r="A114" i="3" s="1"/>
  <c r="A102" i="3" s="1"/>
  <c r="A90" i="3" s="1"/>
  <c r="A78" i="3" s="1"/>
  <c r="A66" i="3" s="1"/>
  <c r="A54" i="3" s="1"/>
  <c r="A42" i="3" s="1"/>
  <c r="A30" i="3" s="1"/>
  <c r="A18" i="3" s="1"/>
  <c r="A6" i="3" s="1"/>
  <c r="A499" i="3"/>
  <c r="A487" i="3" s="1"/>
  <c r="A475" i="3" s="1"/>
  <c r="A463" i="3" s="1"/>
  <c r="A451" i="3" s="1"/>
  <c r="A439" i="3" s="1"/>
  <c r="A427" i="3" s="1"/>
  <c r="A415" i="3" s="1"/>
  <c r="A403" i="3" s="1"/>
  <c r="A391" i="3" s="1"/>
  <c r="A379" i="3" s="1"/>
  <c r="A367" i="3" s="1"/>
  <c r="A355" i="3" s="1"/>
  <c r="A343" i="3" s="1"/>
  <c r="A331" i="3" s="1"/>
  <c r="A319" i="3" s="1"/>
  <c r="A307" i="3" s="1"/>
  <c r="A295" i="3" s="1"/>
  <c r="A283" i="3" s="1"/>
  <c r="A271" i="3" s="1"/>
  <c r="A259" i="3" s="1"/>
  <c r="A247" i="3" s="1"/>
  <c r="A235" i="3" s="1"/>
  <c r="A223" i="3" s="1"/>
  <c r="A211" i="3" s="1"/>
  <c r="A199" i="3" s="1"/>
  <c r="A187" i="3" s="1"/>
  <c r="A175" i="3" s="1"/>
  <c r="A163" i="3" s="1"/>
  <c r="A151" i="3" s="1"/>
  <c r="A139" i="3" s="1"/>
  <c r="A127" i="3" s="1"/>
  <c r="A115" i="3" s="1"/>
  <c r="A103" i="3" s="1"/>
  <c r="A91" i="3" s="1"/>
  <c r="A79" i="3" s="1"/>
  <c r="A67" i="3" s="1"/>
  <c r="A55" i="3" s="1"/>
  <c r="A43" i="3" s="1"/>
  <c r="A31" i="3" s="1"/>
  <c r="A19" i="3" s="1"/>
  <c r="A7" i="3" s="1"/>
  <c r="A500" i="3"/>
  <c r="A488" i="3" s="1"/>
  <c r="A476" i="3" s="1"/>
  <c r="A464" i="3" s="1"/>
  <c r="A452" i="3" s="1"/>
  <c r="A440" i="3" s="1"/>
  <c r="A428" i="3" s="1"/>
  <c r="A416" i="3" s="1"/>
  <c r="A404" i="3" s="1"/>
  <c r="A392" i="3" s="1"/>
  <c r="A380" i="3" s="1"/>
  <c r="A368" i="3" s="1"/>
  <c r="A356" i="3" s="1"/>
  <c r="A344" i="3" s="1"/>
  <c r="A332" i="3" s="1"/>
  <c r="A320" i="3" s="1"/>
  <c r="A308" i="3" s="1"/>
  <c r="A296" i="3" s="1"/>
  <c r="A284" i="3" s="1"/>
  <c r="A272" i="3" s="1"/>
  <c r="A260" i="3" s="1"/>
  <c r="A248" i="3" s="1"/>
  <c r="A236" i="3" s="1"/>
  <c r="A224" i="3" s="1"/>
  <c r="A212" i="3" s="1"/>
  <c r="A200" i="3" s="1"/>
  <c r="A188" i="3" s="1"/>
  <c r="A176" i="3" s="1"/>
  <c r="A164" i="3" s="1"/>
  <c r="A152" i="3" s="1"/>
  <c r="A140" i="3" s="1"/>
  <c r="A128" i="3" s="1"/>
  <c r="A116" i="3" s="1"/>
  <c r="A104" i="3" s="1"/>
  <c r="A92" i="3" s="1"/>
  <c r="A80" i="3" s="1"/>
  <c r="A68" i="3" s="1"/>
  <c r="A56" i="3" s="1"/>
  <c r="A44" i="3" s="1"/>
  <c r="A32" i="3" s="1"/>
  <c r="A20" i="3" s="1"/>
  <c r="A8" i="3" s="1"/>
  <c r="A501" i="3"/>
  <c r="A489" i="3" s="1"/>
  <c r="A477" i="3" s="1"/>
  <c r="A465" i="3" s="1"/>
  <c r="A453" i="3" s="1"/>
  <c r="A441" i="3" s="1"/>
  <c r="A429" i="3" s="1"/>
  <c r="A417" i="3" s="1"/>
  <c r="A405" i="3" s="1"/>
  <c r="A393" i="3" s="1"/>
  <c r="A381" i="3" s="1"/>
  <c r="A369" i="3" s="1"/>
  <c r="A357" i="3" s="1"/>
  <c r="A345" i="3" s="1"/>
  <c r="A333" i="3" s="1"/>
  <c r="A321" i="3" s="1"/>
  <c r="A309" i="3" s="1"/>
  <c r="A297" i="3" s="1"/>
  <c r="A285" i="3" s="1"/>
  <c r="A273" i="3" s="1"/>
  <c r="A261" i="3" s="1"/>
  <c r="A249" i="3" s="1"/>
  <c r="A237" i="3" s="1"/>
  <c r="A225" i="3" s="1"/>
  <c r="A213" i="3" s="1"/>
  <c r="A201" i="3" s="1"/>
  <c r="A189" i="3" s="1"/>
  <c r="A177" i="3" s="1"/>
  <c r="A165" i="3" s="1"/>
  <c r="A153" i="3" s="1"/>
  <c r="A141" i="3" s="1"/>
  <c r="A129" i="3" s="1"/>
  <c r="A117" i="3" s="1"/>
  <c r="A105" i="3" s="1"/>
  <c r="A93" i="3" s="1"/>
  <c r="A81" i="3" s="1"/>
  <c r="A69" i="3" s="1"/>
  <c r="A57" i="3" s="1"/>
  <c r="A45" i="3" s="1"/>
  <c r="A33" i="3" s="1"/>
  <c r="A21" i="3" s="1"/>
  <c r="A9" i="3" s="1"/>
  <c r="A502" i="3"/>
  <c r="A490" i="3" s="1"/>
  <c r="A478" i="3" s="1"/>
  <c r="A466" i="3" s="1"/>
  <c r="A454" i="3" s="1"/>
  <c r="A442" i="3" s="1"/>
  <c r="A430" i="3" s="1"/>
  <c r="A418" i="3" s="1"/>
  <c r="A406" i="3" s="1"/>
  <c r="A394" i="3" s="1"/>
  <c r="A382" i="3" s="1"/>
  <c r="A370" i="3" s="1"/>
  <c r="A358" i="3" s="1"/>
  <c r="A346" i="3" s="1"/>
  <c r="A334" i="3" s="1"/>
  <c r="A322" i="3" s="1"/>
  <c r="A310" i="3" s="1"/>
  <c r="A298" i="3" s="1"/>
  <c r="A286" i="3" s="1"/>
  <c r="A274" i="3" s="1"/>
  <c r="A262" i="3" s="1"/>
  <c r="A250" i="3" s="1"/>
  <c r="A238" i="3" s="1"/>
  <c r="A226" i="3" s="1"/>
  <c r="A214" i="3" s="1"/>
  <c r="A202" i="3" s="1"/>
  <c r="A190" i="3" s="1"/>
  <c r="A178" i="3" s="1"/>
  <c r="A166" i="3" s="1"/>
  <c r="A154" i="3" s="1"/>
  <c r="A142" i="3" s="1"/>
  <c r="A130" i="3" s="1"/>
  <c r="A118" i="3" s="1"/>
  <c r="A106" i="3" s="1"/>
  <c r="A94" i="3" s="1"/>
  <c r="A82" i="3" s="1"/>
  <c r="A70" i="3" s="1"/>
  <c r="A58" i="3" s="1"/>
  <c r="A46" i="3" s="1"/>
  <c r="A34" i="3" s="1"/>
  <c r="A22" i="3" s="1"/>
  <c r="A10" i="3" s="1"/>
  <c r="A503" i="3"/>
  <c r="A491" i="3" s="1"/>
  <c r="A479" i="3" s="1"/>
  <c r="A467" i="3" s="1"/>
  <c r="A455" i="3" s="1"/>
  <c r="A443" i="3" s="1"/>
  <c r="A431" i="3" s="1"/>
  <c r="A419" i="3" s="1"/>
  <c r="A407" i="3" s="1"/>
  <c r="A395" i="3" s="1"/>
  <c r="A383" i="3" s="1"/>
  <c r="A371" i="3" s="1"/>
  <c r="A359" i="3" s="1"/>
  <c r="A347" i="3" s="1"/>
  <c r="A335" i="3" s="1"/>
  <c r="A323" i="3" s="1"/>
  <c r="A311" i="3" s="1"/>
  <c r="A299" i="3" s="1"/>
  <c r="A287" i="3" s="1"/>
  <c r="A275" i="3" s="1"/>
  <c r="A263" i="3" s="1"/>
  <c r="A251" i="3" s="1"/>
  <c r="A239" i="3" s="1"/>
  <c r="A227" i="3" s="1"/>
  <c r="A215" i="3" s="1"/>
  <c r="A203" i="3" s="1"/>
  <c r="A191" i="3" s="1"/>
  <c r="A179" i="3" s="1"/>
  <c r="A167" i="3" s="1"/>
  <c r="A155" i="3" s="1"/>
  <c r="A143" i="3" s="1"/>
  <c r="A131" i="3" s="1"/>
  <c r="A119" i="3" s="1"/>
  <c r="A107" i="3" s="1"/>
  <c r="A95" i="3" s="1"/>
  <c r="A83" i="3" s="1"/>
  <c r="A71" i="3" s="1"/>
  <c r="A59" i="3" s="1"/>
  <c r="A47" i="3" s="1"/>
  <c r="A35" i="3" s="1"/>
  <c r="A23" i="3" s="1"/>
  <c r="A11" i="3" s="1"/>
  <c r="A504" i="3"/>
  <c r="A492" i="3" s="1"/>
  <c r="A480" i="3" s="1"/>
  <c r="A468" i="3" s="1"/>
  <c r="A456" i="3" s="1"/>
  <c r="A444" i="3" s="1"/>
  <c r="A432" i="3" s="1"/>
  <c r="A420" i="3" s="1"/>
  <c r="A408" i="3" s="1"/>
  <c r="A396" i="3" s="1"/>
  <c r="A384" i="3" s="1"/>
  <c r="A372" i="3" s="1"/>
  <c r="A360" i="3" s="1"/>
  <c r="A348" i="3" s="1"/>
  <c r="A336" i="3" s="1"/>
  <c r="A324" i="3" s="1"/>
  <c r="A312" i="3" s="1"/>
  <c r="A300" i="3" s="1"/>
  <c r="A288" i="3" s="1"/>
  <c r="A276" i="3" s="1"/>
  <c r="A264" i="3" s="1"/>
  <c r="A252" i="3" s="1"/>
  <c r="A240" i="3" s="1"/>
  <c r="A228" i="3" s="1"/>
  <c r="A216" i="3" s="1"/>
  <c r="A204" i="3" s="1"/>
  <c r="A192" i="3" s="1"/>
  <c r="A180" i="3" s="1"/>
  <c r="A168" i="3" s="1"/>
  <c r="A156" i="3" s="1"/>
  <c r="A144" i="3" s="1"/>
  <c r="A132" i="3" s="1"/>
  <c r="A120" i="3" s="1"/>
  <c r="A108" i="3" s="1"/>
  <c r="A96" i="3" s="1"/>
  <c r="A84" i="3" s="1"/>
  <c r="A72" i="3" s="1"/>
  <c r="A60" i="3" s="1"/>
  <c r="A48" i="3" s="1"/>
  <c r="A36" i="3" s="1"/>
  <c r="A24" i="3" s="1"/>
  <c r="A12" i="3" s="1"/>
  <c r="A505" i="3"/>
  <c r="A493" i="3" s="1"/>
  <c r="A481" i="3" s="1"/>
  <c r="A469" i="3" s="1"/>
  <c r="A457" i="3" s="1"/>
  <c r="A445" i="3" s="1"/>
  <c r="A433" i="3" s="1"/>
  <c r="A421" i="3" s="1"/>
  <c r="A409" i="3" s="1"/>
  <c r="A397" i="3" s="1"/>
  <c r="A385" i="3" s="1"/>
  <c r="A373" i="3" s="1"/>
  <c r="A361" i="3" s="1"/>
  <c r="A349" i="3" s="1"/>
  <c r="A337" i="3" s="1"/>
  <c r="A325" i="3" s="1"/>
  <c r="A313" i="3" s="1"/>
  <c r="A301" i="3" s="1"/>
  <c r="A289" i="3" s="1"/>
  <c r="A277" i="3" s="1"/>
  <c r="A265" i="3" s="1"/>
  <c r="A253" i="3" s="1"/>
  <c r="A241" i="3" s="1"/>
  <c r="A229" i="3" s="1"/>
  <c r="A217" i="3" s="1"/>
  <c r="A205" i="3" s="1"/>
  <c r="A193" i="3" s="1"/>
  <c r="A181" i="3" s="1"/>
  <c r="A169" i="3" s="1"/>
  <c r="A157" i="3" s="1"/>
  <c r="A145" i="3" s="1"/>
  <c r="A133" i="3" s="1"/>
  <c r="A121" i="3" s="1"/>
  <c r="A109" i="3" s="1"/>
  <c r="A97" i="3" s="1"/>
  <c r="A85" i="3" s="1"/>
  <c r="A73" i="3" s="1"/>
  <c r="A61" i="3" s="1"/>
  <c r="A49" i="3" s="1"/>
  <c r="A37" i="3" s="1"/>
  <c r="A25" i="3" s="1"/>
  <c r="A13" i="3" s="1"/>
  <c r="B15" i="3"/>
  <c r="B27" i="3" s="1"/>
  <c r="B39" i="3" s="1"/>
  <c r="B51" i="3" s="1"/>
  <c r="B63" i="3" s="1"/>
  <c r="B75" i="3" s="1"/>
  <c r="B87" i="3" s="1"/>
  <c r="B99" i="3" s="1"/>
  <c r="B111" i="3" s="1"/>
  <c r="B123" i="3" s="1"/>
  <c r="B135" i="3" s="1"/>
  <c r="B147" i="3" s="1"/>
  <c r="B159" i="3" s="1"/>
  <c r="B171" i="3" s="1"/>
  <c r="B183" i="3" s="1"/>
  <c r="B195" i="3" s="1"/>
  <c r="B207" i="3" s="1"/>
  <c r="B219" i="3" s="1"/>
  <c r="B231" i="3" s="1"/>
  <c r="B243" i="3" s="1"/>
  <c r="B255" i="3" s="1"/>
  <c r="B267" i="3" s="1"/>
  <c r="B279" i="3" s="1"/>
  <c r="B291" i="3" s="1"/>
  <c r="B303" i="3" s="1"/>
  <c r="B315" i="3" s="1"/>
  <c r="B327" i="3" s="1"/>
  <c r="B339" i="3" s="1"/>
  <c r="B351" i="3" s="1"/>
  <c r="B363" i="3" s="1"/>
  <c r="B375" i="3" s="1"/>
  <c r="B387" i="3" s="1"/>
  <c r="B399" i="3" s="1"/>
  <c r="B411" i="3" s="1"/>
  <c r="B423" i="3" s="1"/>
  <c r="B435" i="3" s="1"/>
  <c r="B447" i="3" s="1"/>
  <c r="B459" i="3" s="1"/>
  <c r="B471" i="3" s="1"/>
  <c r="B483" i="3" s="1"/>
  <c r="B495" i="3" s="1"/>
  <c r="B507" i="3" s="1"/>
  <c r="B519" i="3" s="1"/>
  <c r="B531" i="3" s="1"/>
  <c r="B543" i="3" s="1"/>
  <c r="B555" i="3" s="1"/>
  <c r="B567" i="3" s="1"/>
  <c r="B579" i="3" s="1"/>
  <c r="B16" i="3"/>
  <c r="B17" i="3"/>
  <c r="B29" i="3" s="1"/>
  <c r="B41" i="3" s="1"/>
  <c r="B53" i="3" s="1"/>
  <c r="B65" i="3" s="1"/>
  <c r="B77" i="3" s="1"/>
  <c r="B89" i="3" s="1"/>
  <c r="B101" i="3" s="1"/>
  <c r="B113" i="3" s="1"/>
  <c r="B125" i="3" s="1"/>
  <c r="B137" i="3" s="1"/>
  <c r="B149" i="3" s="1"/>
  <c r="B161" i="3" s="1"/>
  <c r="B173" i="3" s="1"/>
  <c r="B185" i="3" s="1"/>
  <c r="B197" i="3" s="1"/>
  <c r="B209" i="3" s="1"/>
  <c r="B221" i="3" s="1"/>
  <c r="B233" i="3" s="1"/>
  <c r="B245" i="3" s="1"/>
  <c r="B257" i="3" s="1"/>
  <c r="B269" i="3" s="1"/>
  <c r="B281" i="3" s="1"/>
  <c r="B293" i="3" s="1"/>
  <c r="B305" i="3" s="1"/>
  <c r="B317" i="3" s="1"/>
  <c r="B329" i="3" s="1"/>
  <c r="B341" i="3" s="1"/>
  <c r="B353" i="3" s="1"/>
  <c r="B365" i="3" s="1"/>
  <c r="B377" i="3" s="1"/>
  <c r="B389" i="3" s="1"/>
  <c r="B401" i="3" s="1"/>
  <c r="B413" i="3" s="1"/>
  <c r="B425" i="3" s="1"/>
  <c r="B437" i="3" s="1"/>
  <c r="B449" i="3" s="1"/>
  <c r="B461" i="3" s="1"/>
  <c r="B473" i="3" s="1"/>
  <c r="B485" i="3" s="1"/>
  <c r="B497" i="3" s="1"/>
  <c r="B509" i="3" s="1"/>
  <c r="B521" i="3" s="1"/>
  <c r="B533" i="3" s="1"/>
  <c r="B545" i="3" s="1"/>
  <c r="B557" i="3" s="1"/>
  <c r="B569" i="3" s="1"/>
  <c r="B581" i="3" s="1"/>
  <c r="B18" i="3"/>
  <c r="B19" i="3"/>
  <c r="B20" i="3"/>
  <c r="B32" i="3" s="1"/>
  <c r="B44" i="3" s="1"/>
  <c r="B56" i="3" s="1"/>
  <c r="B68" i="3" s="1"/>
  <c r="B80" i="3" s="1"/>
  <c r="B92" i="3" s="1"/>
  <c r="B104" i="3" s="1"/>
  <c r="B116" i="3" s="1"/>
  <c r="B128" i="3" s="1"/>
  <c r="B140" i="3" s="1"/>
  <c r="B152" i="3" s="1"/>
  <c r="B164" i="3" s="1"/>
  <c r="B176" i="3" s="1"/>
  <c r="B188" i="3" s="1"/>
  <c r="B200" i="3" s="1"/>
  <c r="B212" i="3" s="1"/>
  <c r="B224" i="3" s="1"/>
  <c r="B236" i="3" s="1"/>
  <c r="B248" i="3" s="1"/>
  <c r="B260" i="3" s="1"/>
  <c r="B272" i="3" s="1"/>
  <c r="B284" i="3" s="1"/>
  <c r="B296" i="3" s="1"/>
  <c r="B308" i="3" s="1"/>
  <c r="B320" i="3" s="1"/>
  <c r="B332" i="3" s="1"/>
  <c r="B344" i="3" s="1"/>
  <c r="B356" i="3" s="1"/>
  <c r="B368" i="3" s="1"/>
  <c r="B380" i="3" s="1"/>
  <c r="B392" i="3" s="1"/>
  <c r="B404" i="3" s="1"/>
  <c r="B416" i="3" s="1"/>
  <c r="B428" i="3" s="1"/>
  <c r="B440" i="3" s="1"/>
  <c r="B452" i="3" s="1"/>
  <c r="B464" i="3" s="1"/>
  <c r="B476" i="3" s="1"/>
  <c r="B488" i="3" s="1"/>
  <c r="B500" i="3" s="1"/>
  <c r="B512" i="3" s="1"/>
  <c r="B524" i="3" s="1"/>
  <c r="B536" i="3" s="1"/>
  <c r="B548" i="3" s="1"/>
  <c r="B560" i="3" s="1"/>
  <c r="B572" i="3" s="1"/>
  <c r="B584" i="3" s="1"/>
  <c r="B21" i="3"/>
  <c r="B22" i="3"/>
  <c r="B34" i="3" s="1"/>
  <c r="B46" i="3" s="1"/>
  <c r="B58" i="3" s="1"/>
  <c r="B70" i="3" s="1"/>
  <c r="B82" i="3" s="1"/>
  <c r="B94" i="3" s="1"/>
  <c r="B106" i="3" s="1"/>
  <c r="B118" i="3" s="1"/>
  <c r="B130" i="3" s="1"/>
  <c r="B142" i="3" s="1"/>
  <c r="B154" i="3" s="1"/>
  <c r="B166" i="3" s="1"/>
  <c r="B178" i="3" s="1"/>
  <c r="B190" i="3" s="1"/>
  <c r="B202" i="3" s="1"/>
  <c r="B214" i="3" s="1"/>
  <c r="B226" i="3" s="1"/>
  <c r="B238" i="3" s="1"/>
  <c r="B250" i="3" s="1"/>
  <c r="B262" i="3" s="1"/>
  <c r="B274" i="3" s="1"/>
  <c r="B286" i="3" s="1"/>
  <c r="B298" i="3" s="1"/>
  <c r="B310" i="3" s="1"/>
  <c r="B322" i="3" s="1"/>
  <c r="B334" i="3" s="1"/>
  <c r="B346" i="3" s="1"/>
  <c r="B358" i="3" s="1"/>
  <c r="B370" i="3" s="1"/>
  <c r="B382" i="3" s="1"/>
  <c r="B394" i="3" s="1"/>
  <c r="B406" i="3" s="1"/>
  <c r="B418" i="3" s="1"/>
  <c r="B430" i="3" s="1"/>
  <c r="B442" i="3" s="1"/>
  <c r="B454" i="3" s="1"/>
  <c r="B466" i="3" s="1"/>
  <c r="B478" i="3" s="1"/>
  <c r="B490" i="3" s="1"/>
  <c r="B502" i="3" s="1"/>
  <c r="B514" i="3" s="1"/>
  <c r="B526" i="3" s="1"/>
  <c r="B538" i="3" s="1"/>
  <c r="B550" i="3" s="1"/>
  <c r="B562" i="3" s="1"/>
  <c r="B574" i="3" s="1"/>
  <c r="B586" i="3" s="1"/>
  <c r="B23" i="3"/>
  <c r="B35" i="3" s="1"/>
  <c r="B47" i="3" s="1"/>
  <c r="B59" i="3" s="1"/>
  <c r="B71" i="3" s="1"/>
  <c r="B83" i="3" s="1"/>
  <c r="B95" i="3" s="1"/>
  <c r="B107" i="3" s="1"/>
  <c r="B119" i="3" s="1"/>
  <c r="B131" i="3" s="1"/>
  <c r="B143" i="3" s="1"/>
  <c r="B155" i="3" s="1"/>
  <c r="B167" i="3" s="1"/>
  <c r="B179" i="3" s="1"/>
  <c r="B191" i="3" s="1"/>
  <c r="B203" i="3" s="1"/>
  <c r="B215" i="3" s="1"/>
  <c r="B227" i="3" s="1"/>
  <c r="B239" i="3" s="1"/>
  <c r="B251" i="3" s="1"/>
  <c r="B263" i="3" s="1"/>
  <c r="B275" i="3" s="1"/>
  <c r="B287" i="3" s="1"/>
  <c r="B299" i="3" s="1"/>
  <c r="B311" i="3" s="1"/>
  <c r="B323" i="3" s="1"/>
  <c r="B335" i="3" s="1"/>
  <c r="B347" i="3" s="1"/>
  <c r="B359" i="3" s="1"/>
  <c r="B371" i="3" s="1"/>
  <c r="B383" i="3" s="1"/>
  <c r="B395" i="3" s="1"/>
  <c r="B407" i="3" s="1"/>
  <c r="B419" i="3" s="1"/>
  <c r="B431" i="3" s="1"/>
  <c r="B443" i="3" s="1"/>
  <c r="B455" i="3" s="1"/>
  <c r="B467" i="3" s="1"/>
  <c r="B479" i="3" s="1"/>
  <c r="B491" i="3" s="1"/>
  <c r="B503" i="3" s="1"/>
  <c r="B515" i="3" s="1"/>
  <c r="B527" i="3" s="1"/>
  <c r="B539" i="3" s="1"/>
  <c r="B551" i="3" s="1"/>
  <c r="B563" i="3" s="1"/>
  <c r="B575" i="3" s="1"/>
  <c r="B587" i="3" s="1"/>
  <c r="B24" i="3"/>
  <c r="B36" i="3" s="1"/>
  <c r="B48" i="3" s="1"/>
  <c r="B60" i="3" s="1"/>
  <c r="B72" i="3" s="1"/>
  <c r="B84" i="3" s="1"/>
  <c r="B96" i="3" s="1"/>
  <c r="B108" i="3" s="1"/>
  <c r="B120" i="3" s="1"/>
  <c r="B132" i="3" s="1"/>
  <c r="B144" i="3" s="1"/>
  <c r="B156" i="3" s="1"/>
  <c r="B168" i="3" s="1"/>
  <c r="B180" i="3" s="1"/>
  <c r="B25" i="3"/>
  <c r="B37" i="3" s="1"/>
  <c r="B49" i="3" s="1"/>
  <c r="B61" i="3" s="1"/>
  <c r="B73" i="3" s="1"/>
  <c r="B85" i="3" s="1"/>
  <c r="B97" i="3" s="1"/>
  <c r="B109" i="3" s="1"/>
  <c r="B121" i="3" s="1"/>
  <c r="B133" i="3" s="1"/>
  <c r="B145" i="3" s="1"/>
  <c r="B157" i="3" s="1"/>
  <c r="B169" i="3" s="1"/>
  <c r="B181" i="3" s="1"/>
  <c r="B193" i="3" s="1"/>
  <c r="B205" i="3" s="1"/>
  <c r="B217" i="3" s="1"/>
  <c r="B229" i="3" s="1"/>
  <c r="B241" i="3" s="1"/>
  <c r="B253" i="3" s="1"/>
  <c r="B265" i="3" s="1"/>
  <c r="B277" i="3" s="1"/>
  <c r="B289" i="3" s="1"/>
  <c r="B301" i="3" s="1"/>
  <c r="B313" i="3" s="1"/>
  <c r="B325" i="3" s="1"/>
  <c r="B337" i="3" s="1"/>
  <c r="B349" i="3" s="1"/>
  <c r="B361" i="3" s="1"/>
  <c r="B373" i="3" s="1"/>
  <c r="B385" i="3" s="1"/>
  <c r="B397" i="3" s="1"/>
  <c r="B409" i="3" s="1"/>
  <c r="B421" i="3" s="1"/>
  <c r="B433" i="3" s="1"/>
  <c r="B445" i="3" s="1"/>
  <c r="B457" i="3" s="1"/>
  <c r="B469" i="3" s="1"/>
  <c r="B481" i="3" s="1"/>
  <c r="B493" i="3" s="1"/>
  <c r="B505" i="3" s="1"/>
  <c r="B517" i="3" s="1"/>
  <c r="B529" i="3" s="1"/>
  <c r="B541" i="3" s="1"/>
  <c r="B553" i="3" s="1"/>
  <c r="B565" i="3" s="1"/>
  <c r="B577" i="3" s="1"/>
  <c r="B589" i="3" s="1"/>
  <c r="B28" i="3"/>
  <c r="B40" i="3" s="1"/>
  <c r="B52" i="3" s="1"/>
  <c r="B64" i="3" s="1"/>
  <c r="B76" i="3" s="1"/>
  <c r="B88" i="3" s="1"/>
  <c r="B100" i="3" s="1"/>
  <c r="B112" i="3" s="1"/>
  <c r="B124" i="3" s="1"/>
  <c r="B136" i="3" s="1"/>
  <c r="B148" i="3" s="1"/>
  <c r="B160" i="3" s="1"/>
  <c r="B172" i="3" s="1"/>
  <c r="B184" i="3" s="1"/>
  <c r="B196" i="3" s="1"/>
  <c r="B208" i="3" s="1"/>
  <c r="B220" i="3" s="1"/>
  <c r="B232" i="3" s="1"/>
  <c r="B244" i="3" s="1"/>
  <c r="B256" i="3" s="1"/>
  <c r="B268" i="3" s="1"/>
  <c r="B280" i="3" s="1"/>
  <c r="B292" i="3" s="1"/>
  <c r="B304" i="3" s="1"/>
  <c r="B316" i="3" s="1"/>
  <c r="B328" i="3" s="1"/>
  <c r="B340" i="3" s="1"/>
  <c r="B352" i="3" s="1"/>
  <c r="B364" i="3" s="1"/>
  <c r="B376" i="3" s="1"/>
  <c r="B388" i="3" s="1"/>
  <c r="B400" i="3" s="1"/>
  <c r="B412" i="3" s="1"/>
  <c r="B424" i="3" s="1"/>
  <c r="B436" i="3" s="1"/>
  <c r="B448" i="3" s="1"/>
  <c r="B460" i="3" s="1"/>
  <c r="B472" i="3" s="1"/>
  <c r="B484" i="3" s="1"/>
  <c r="B496" i="3" s="1"/>
  <c r="B508" i="3" s="1"/>
  <c r="B520" i="3" s="1"/>
  <c r="B532" i="3" s="1"/>
  <c r="B544" i="3" s="1"/>
  <c r="B556" i="3" s="1"/>
  <c r="B568" i="3" s="1"/>
  <c r="B580" i="3" s="1"/>
  <c r="B30" i="3"/>
  <c r="B42" i="3" s="1"/>
  <c r="B54" i="3" s="1"/>
  <c r="B66" i="3" s="1"/>
  <c r="B78" i="3" s="1"/>
  <c r="B90" i="3" s="1"/>
  <c r="B102" i="3" s="1"/>
  <c r="B114" i="3" s="1"/>
  <c r="B126" i="3" s="1"/>
  <c r="B138" i="3" s="1"/>
  <c r="B150" i="3" s="1"/>
  <c r="B162" i="3" s="1"/>
  <c r="B174" i="3" s="1"/>
  <c r="B186" i="3" s="1"/>
  <c r="B198" i="3" s="1"/>
  <c r="B210" i="3" s="1"/>
  <c r="B222" i="3" s="1"/>
  <c r="B234" i="3" s="1"/>
  <c r="B246" i="3" s="1"/>
  <c r="B258" i="3" s="1"/>
  <c r="B270" i="3" s="1"/>
  <c r="B282" i="3" s="1"/>
  <c r="B294" i="3" s="1"/>
  <c r="B306" i="3" s="1"/>
  <c r="B318" i="3" s="1"/>
  <c r="B330" i="3" s="1"/>
  <c r="B342" i="3" s="1"/>
  <c r="B354" i="3" s="1"/>
  <c r="B366" i="3" s="1"/>
  <c r="B378" i="3" s="1"/>
  <c r="B390" i="3" s="1"/>
  <c r="B402" i="3" s="1"/>
  <c r="B414" i="3" s="1"/>
  <c r="B426" i="3" s="1"/>
  <c r="B438" i="3" s="1"/>
  <c r="B450" i="3" s="1"/>
  <c r="B462" i="3" s="1"/>
  <c r="B474" i="3" s="1"/>
  <c r="B486" i="3" s="1"/>
  <c r="B498" i="3" s="1"/>
  <c r="B510" i="3" s="1"/>
  <c r="B522" i="3" s="1"/>
  <c r="B534" i="3" s="1"/>
  <c r="B546" i="3" s="1"/>
  <c r="B558" i="3" s="1"/>
  <c r="B570" i="3" s="1"/>
  <c r="B582" i="3" s="1"/>
  <c r="B31" i="3"/>
  <c r="B43" i="3" s="1"/>
  <c r="B55" i="3" s="1"/>
  <c r="B67" i="3" s="1"/>
  <c r="B79" i="3" s="1"/>
  <c r="B91" i="3" s="1"/>
  <c r="B103" i="3" s="1"/>
  <c r="B115" i="3" s="1"/>
  <c r="B127" i="3" s="1"/>
  <c r="B139" i="3" s="1"/>
  <c r="B151" i="3" s="1"/>
  <c r="B163" i="3" s="1"/>
  <c r="B175" i="3" s="1"/>
  <c r="B187" i="3" s="1"/>
  <c r="B199" i="3" s="1"/>
  <c r="B211" i="3" s="1"/>
  <c r="B223" i="3" s="1"/>
  <c r="B235" i="3" s="1"/>
  <c r="B247" i="3" s="1"/>
  <c r="B259" i="3" s="1"/>
  <c r="B271" i="3" s="1"/>
  <c r="B283" i="3" s="1"/>
  <c r="B295" i="3" s="1"/>
  <c r="B307" i="3" s="1"/>
  <c r="B319" i="3" s="1"/>
  <c r="B331" i="3" s="1"/>
  <c r="B343" i="3" s="1"/>
  <c r="B355" i="3" s="1"/>
  <c r="B367" i="3" s="1"/>
  <c r="B379" i="3" s="1"/>
  <c r="B391" i="3" s="1"/>
  <c r="B403" i="3" s="1"/>
  <c r="B415" i="3" s="1"/>
  <c r="B427" i="3" s="1"/>
  <c r="B439" i="3" s="1"/>
  <c r="B451" i="3" s="1"/>
  <c r="B463" i="3" s="1"/>
  <c r="B475" i="3" s="1"/>
  <c r="B487" i="3" s="1"/>
  <c r="B499" i="3" s="1"/>
  <c r="B511" i="3" s="1"/>
  <c r="B523" i="3" s="1"/>
  <c r="B535" i="3" s="1"/>
  <c r="B547" i="3" s="1"/>
  <c r="B559" i="3" s="1"/>
  <c r="B571" i="3" s="1"/>
  <c r="B583" i="3" s="1"/>
  <c r="B33" i="3"/>
  <c r="B45" i="3" s="1"/>
  <c r="B57" i="3" s="1"/>
  <c r="B69" i="3"/>
  <c r="B81" i="3" s="1"/>
  <c r="B93" i="3" s="1"/>
  <c r="B105" i="3" s="1"/>
  <c r="B117" i="3" s="1"/>
  <c r="B129" i="3" s="1"/>
  <c r="B141" i="3" s="1"/>
  <c r="B153" i="3" s="1"/>
  <c r="B165" i="3" s="1"/>
  <c r="B177" i="3" s="1"/>
  <c r="B189" i="3" s="1"/>
  <c r="B201" i="3" s="1"/>
  <c r="B213" i="3" s="1"/>
  <c r="B225" i="3" s="1"/>
  <c r="B237" i="3" s="1"/>
  <c r="B249" i="3" s="1"/>
  <c r="B261" i="3" s="1"/>
  <c r="B273" i="3" s="1"/>
  <c r="B285" i="3" s="1"/>
  <c r="B297" i="3" s="1"/>
  <c r="B309" i="3" s="1"/>
  <c r="B321" i="3" s="1"/>
  <c r="B333" i="3" s="1"/>
  <c r="B345" i="3" s="1"/>
  <c r="B357" i="3" s="1"/>
  <c r="B369" i="3" s="1"/>
  <c r="B381" i="3" s="1"/>
  <c r="B393" i="3" s="1"/>
  <c r="B405" i="3" s="1"/>
  <c r="B417" i="3" s="1"/>
  <c r="B429" i="3" s="1"/>
  <c r="B441" i="3" s="1"/>
  <c r="B453" i="3" s="1"/>
  <c r="B465" i="3" s="1"/>
  <c r="B477" i="3" s="1"/>
  <c r="B489" i="3" s="1"/>
  <c r="B501" i="3" s="1"/>
  <c r="B513" i="3" s="1"/>
  <c r="B525" i="3" s="1"/>
  <c r="B537" i="3" s="1"/>
  <c r="B549" i="3" s="1"/>
  <c r="B561" i="3" s="1"/>
  <c r="B573" i="3" s="1"/>
  <c r="B585" i="3" s="1"/>
  <c r="B122" i="3"/>
  <c r="B134" i="3" s="1"/>
  <c r="B146" i="3" s="1"/>
  <c r="B158" i="3" s="1"/>
  <c r="B170" i="3" s="1"/>
  <c r="B182" i="3" s="1"/>
  <c r="B194" i="3" s="1"/>
  <c r="B206" i="3" s="1"/>
  <c r="B218" i="3" s="1"/>
  <c r="B230" i="3" s="1"/>
  <c r="B242" i="3" s="1"/>
  <c r="B254" i="3" s="1"/>
  <c r="B266" i="3" s="1"/>
  <c r="B278" i="3" s="1"/>
  <c r="B290" i="3" s="1"/>
  <c r="B302" i="3" s="1"/>
  <c r="B314" i="3" s="1"/>
  <c r="B326" i="3" s="1"/>
  <c r="B338" i="3" s="1"/>
  <c r="B350" i="3" s="1"/>
  <c r="B362" i="3" s="1"/>
  <c r="B374" i="3" s="1"/>
  <c r="B386" i="3" s="1"/>
  <c r="B398" i="3" s="1"/>
  <c r="B410" i="3" s="1"/>
  <c r="B422" i="3" s="1"/>
  <c r="B434" i="3" s="1"/>
  <c r="B446" i="3" s="1"/>
  <c r="B458" i="3" s="1"/>
  <c r="B470" i="3" s="1"/>
  <c r="B482" i="3" s="1"/>
  <c r="B494" i="3" s="1"/>
  <c r="B506" i="3" s="1"/>
  <c r="B518" i="3" s="1"/>
  <c r="B530" i="3" s="1"/>
  <c r="B542" i="3" s="1"/>
  <c r="B554" i="3" s="1"/>
  <c r="B566" i="3" s="1"/>
  <c r="B578" i="3" s="1"/>
  <c r="B192" i="3"/>
  <c r="B204" i="3" s="1"/>
  <c r="B216" i="3" s="1"/>
  <c r="B228" i="3" s="1"/>
  <c r="B240" i="3" s="1"/>
  <c r="B252" i="3" s="1"/>
  <c r="B264" i="3" s="1"/>
  <c r="B276" i="3" s="1"/>
  <c r="B288" i="3" s="1"/>
  <c r="B300" i="3" s="1"/>
  <c r="B312" i="3" s="1"/>
  <c r="B324" i="3" s="1"/>
  <c r="B336" i="3" s="1"/>
  <c r="B348" i="3" s="1"/>
  <c r="B360" i="3" s="1"/>
  <c r="B372" i="3" s="1"/>
  <c r="B384" i="3" s="1"/>
  <c r="B396" i="3" s="1"/>
  <c r="B408" i="3" s="1"/>
  <c r="B420" i="3" s="1"/>
  <c r="B432" i="3" s="1"/>
  <c r="B444" i="3" s="1"/>
  <c r="B456" i="3" s="1"/>
  <c r="B468" i="3" s="1"/>
  <c r="B480" i="3" s="1"/>
  <c r="B492" i="3" s="1"/>
  <c r="B504" i="3" s="1"/>
  <c r="B516" i="3" s="1"/>
  <c r="B528" i="3" s="1"/>
  <c r="B540" i="3" s="1"/>
  <c r="B552" i="3" s="1"/>
  <c r="B564" i="3" s="1"/>
  <c r="B576" i="3" s="1"/>
  <c r="B588" i="3" s="1"/>
  <c r="A518" i="3"/>
  <c r="A530" i="3" s="1"/>
  <c r="A542" i="3" s="1"/>
  <c r="A554" i="3" s="1"/>
  <c r="A566" i="3" s="1"/>
  <c r="A578" i="3" s="1"/>
  <c r="B14" i="3"/>
  <c r="B26" i="3" s="1"/>
  <c r="B38" i="3" s="1"/>
  <c r="B50" i="3" s="1"/>
  <c r="B62" i="3" s="1"/>
  <c r="B74" i="3" s="1"/>
  <c r="B86" i="3" s="1"/>
  <c r="B98" i="3" s="1"/>
  <c r="B110" i="3" s="1"/>
  <c r="A519" i="3"/>
  <c r="A531" i="3" s="1"/>
  <c r="A543" i="3" s="1"/>
  <c r="A555" i="3" s="1"/>
  <c r="A567" i="3" s="1"/>
  <c r="A579" i="3" s="1"/>
  <c r="C262" i="1"/>
  <c r="C261" i="1"/>
  <c r="C259" i="1"/>
  <c r="N12" i="4"/>
  <c r="N9" i="4"/>
  <c r="N6" i="4"/>
  <c r="C260" i="1" s="1"/>
  <c r="N3" i="4"/>
  <c r="F14" i="2"/>
  <c r="F13" i="2"/>
  <c r="A8" i="1"/>
  <c r="A9" i="1"/>
  <c r="A13" i="1" s="1"/>
  <c r="A17" i="1" s="1"/>
  <c r="A21" i="1" s="1"/>
  <c r="A25" i="1" s="1"/>
  <c r="A29" i="1" s="1"/>
  <c r="A33" i="1" s="1"/>
  <c r="A37" i="1" s="1"/>
  <c r="A41" i="1" s="1"/>
  <c r="A45" i="1" s="1"/>
  <c r="A49" i="1" s="1"/>
  <c r="A53" i="1" s="1"/>
  <c r="A57" i="1" s="1"/>
  <c r="A61" i="1" s="1"/>
  <c r="A65" i="1" s="1"/>
  <c r="A69" i="1" s="1"/>
  <c r="A73" i="1" s="1"/>
  <c r="A77" i="1" s="1"/>
  <c r="A81" i="1" s="1"/>
  <c r="A85" i="1" s="1"/>
  <c r="A89" i="1" s="1"/>
  <c r="A93" i="1" s="1"/>
  <c r="A97" i="1" s="1"/>
  <c r="A101" i="1" s="1"/>
  <c r="A105" i="1" s="1"/>
  <c r="A109" i="1" s="1"/>
  <c r="A113" i="1" s="1"/>
  <c r="A117" i="1" s="1"/>
  <c r="A121" i="1" s="1"/>
  <c r="A125" i="1" s="1"/>
  <c r="A129" i="1" s="1"/>
  <c r="A133" i="1" s="1"/>
  <c r="A137" i="1" s="1"/>
  <c r="A141" i="1" s="1"/>
  <c r="A145" i="1" s="1"/>
  <c r="A149" i="1" s="1"/>
  <c r="A153" i="1" s="1"/>
  <c r="A157" i="1" s="1"/>
  <c r="A161" i="1" s="1"/>
  <c r="A165" i="1" s="1"/>
  <c r="A169" i="1" s="1"/>
  <c r="A173" i="1" s="1"/>
  <c r="A177" i="1" s="1"/>
  <c r="A181" i="1" s="1"/>
  <c r="A185" i="1" s="1"/>
  <c r="A189" i="1" s="1"/>
  <c r="A193" i="1" s="1"/>
  <c r="A197" i="1" s="1"/>
  <c r="A201" i="1" s="1"/>
  <c r="A205" i="1" s="1"/>
  <c r="A209" i="1" s="1"/>
  <c r="A213" i="1" s="1"/>
  <c r="A217" i="1" s="1"/>
  <c r="A221" i="1" s="1"/>
  <c r="A225" i="1" s="1"/>
  <c r="A229" i="1" s="1"/>
  <c r="A233" i="1" s="1"/>
  <c r="A237" i="1" s="1"/>
  <c r="A241" i="1" s="1"/>
  <c r="A245" i="1" s="1"/>
  <c r="A249" i="1" s="1"/>
  <c r="A253" i="1" s="1"/>
  <c r="A257" i="1" s="1"/>
  <c r="A10" i="1"/>
  <c r="A12" i="1"/>
  <c r="A16" i="1" s="1"/>
  <c r="A20" i="1" s="1"/>
  <c r="A24" i="1" s="1"/>
  <c r="A28" i="1" s="1"/>
  <c r="A32" i="1" s="1"/>
  <c r="A36" i="1" s="1"/>
  <c r="A40" i="1" s="1"/>
  <c r="A44" i="1" s="1"/>
  <c r="A48" i="1" s="1"/>
  <c r="A52" i="1" s="1"/>
  <c r="A56" i="1" s="1"/>
  <c r="A60" i="1" s="1"/>
  <c r="A64" i="1" s="1"/>
  <c r="A68" i="1" s="1"/>
  <c r="A72" i="1" s="1"/>
  <c r="A76" i="1" s="1"/>
  <c r="A80" i="1" s="1"/>
  <c r="A84" i="1" s="1"/>
  <c r="A88" i="1" s="1"/>
  <c r="A92" i="1" s="1"/>
  <c r="A96" i="1" s="1"/>
  <c r="A100" i="1" s="1"/>
  <c r="A104" i="1" s="1"/>
  <c r="A108" i="1" s="1"/>
  <c r="A112" i="1" s="1"/>
  <c r="A116" i="1" s="1"/>
  <c r="A120" i="1" s="1"/>
  <c r="A124" i="1" s="1"/>
  <c r="A128" i="1" s="1"/>
  <c r="A132" i="1" s="1"/>
  <c r="A136" i="1" s="1"/>
  <c r="A140" i="1" s="1"/>
  <c r="A144" i="1" s="1"/>
  <c r="A148" i="1" s="1"/>
  <c r="A152" i="1" s="1"/>
  <c r="A156" i="1" s="1"/>
  <c r="A160" i="1" s="1"/>
  <c r="A164" i="1" s="1"/>
  <c r="A168" i="1" s="1"/>
  <c r="A172" i="1" s="1"/>
  <c r="A176" i="1" s="1"/>
  <c r="A180" i="1" s="1"/>
  <c r="A184" i="1" s="1"/>
  <c r="A188" i="1" s="1"/>
  <c r="A192" i="1" s="1"/>
  <c r="A196" i="1" s="1"/>
  <c r="A200" i="1" s="1"/>
  <c r="A204" i="1" s="1"/>
  <c r="A208" i="1" s="1"/>
  <c r="A212" i="1" s="1"/>
  <c r="A216" i="1" s="1"/>
  <c r="A220" i="1" s="1"/>
  <c r="A224" i="1" s="1"/>
  <c r="A228" i="1" s="1"/>
  <c r="A232" i="1" s="1"/>
  <c r="A236" i="1" s="1"/>
  <c r="A240" i="1" s="1"/>
  <c r="A244" i="1" s="1"/>
  <c r="A248" i="1" s="1"/>
  <c r="A252" i="1" s="1"/>
  <c r="A256" i="1" s="1"/>
  <c r="A14" i="1"/>
  <c r="A18" i="1" s="1"/>
  <c r="A22" i="1" s="1"/>
  <c r="A26" i="1" s="1"/>
  <c r="A30" i="1" s="1"/>
  <c r="A34" i="1" s="1"/>
  <c r="A38" i="1" s="1"/>
  <c r="A42" i="1" s="1"/>
  <c r="A46" i="1" s="1"/>
  <c r="A50" i="1" s="1"/>
  <c r="A54" i="1" s="1"/>
  <c r="A58" i="1" s="1"/>
  <c r="A62" i="1" s="1"/>
  <c r="A66" i="1" s="1"/>
  <c r="A70" i="1" s="1"/>
  <c r="A74" i="1" s="1"/>
  <c r="A78" i="1" s="1"/>
  <c r="A82" i="1" s="1"/>
  <c r="A86" i="1" s="1"/>
  <c r="A90" i="1" s="1"/>
  <c r="A94" i="1" s="1"/>
  <c r="A98" i="1" s="1"/>
  <c r="A102" i="1" s="1"/>
  <c r="A106" i="1" s="1"/>
  <c r="A110" i="1" s="1"/>
  <c r="A114" i="1" s="1"/>
  <c r="A118" i="1" s="1"/>
  <c r="A122" i="1" s="1"/>
  <c r="A126" i="1" s="1"/>
  <c r="A130" i="1" s="1"/>
  <c r="A134" i="1" s="1"/>
  <c r="A138" i="1" s="1"/>
  <c r="A142" i="1" s="1"/>
  <c r="A146" i="1" s="1"/>
  <c r="A150" i="1" s="1"/>
  <c r="A154" i="1" s="1"/>
  <c r="A158" i="1" s="1"/>
  <c r="A162" i="1" s="1"/>
  <c r="A166" i="1" s="1"/>
  <c r="A170" i="1" s="1"/>
  <c r="A174" i="1" s="1"/>
  <c r="A178" i="1" s="1"/>
  <c r="A182" i="1" s="1"/>
  <c r="A186" i="1" s="1"/>
  <c r="A190" i="1" s="1"/>
  <c r="A194" i="1" s="1"/>
  <c r="A198" i="1" s="1"/>
  <c r="A202" i="1" s="1"/>
  <c r="A206" i="1" s="1"/>
  <c r="A210" i="1" s="1"/>
  <c r="A214" i="1" s="1"/>
  <c r="A218" i="1" s="1"/>
  <c r="A222" i="1" s="1"/>
  <c r="A226" i="1" s="1"/>
  <c r="A230" i="1" s="1"/>
  <c r="A234" i="1" s="1"/>
  <c r="A238" i="1" s="1"/>
  <c r="A242" i="1" s="1"/>
  <c r="A246" i="1" s="1"/>
  <c r="A250" i="1" s="1"/>
  <c r="A254" i="1" s="1"/>
  <c r="A258" i="1" s="1"/>
  <c r="A7" i="1"/>
  <c r="A11" i="1" s="1"/>
  <c r="A15" i="1" s="1"/>
  <c r="A19" i="1" s="1"/>
  <c r="A23" i="1" s="1"/>
  <c r="A27" i="1" s="1"/>
  <c r="A31" i="1" s="1"/>
  <c r="A35" i="1" s="1"/>
  <c r="A39" i="1" s="1"/>
  <c r="A43" i="1" s="1"/>
  <c r="A47" i="1" s="1"/>
  <c r="A51" i="1" s="1"/>
  <c r="A55" i="1" s="1"/>
  <c r="A59" i="1" s="1"/>
  <c r="A63" i="1" s="1"/>
  <c r="A67" i="1" s="1"/>
  <c r="A71" i="1" s="1"/>
  <c r="A75" i="1" s="1"/>
  <c r="A79" i="1" s="1"/>
  <c r="A83" i="1" s="1"/>
  <c r="A87" i="1" s="1"/>
  <c r="A91" i="1" s="1"/>
  <c r="A95" i="1" s="1"/>
  <c r="A99" i="1" s="1"/>
  <c r="A103" i="1" s="1"/>
  <c r="A107" i="1" s="1"/>
  <c r="A111" i="1" s="1"/>
  <c r="A115" i="1" s="1"/>
  <c r="A119" i="1" s="1"/>
  <c r="A123" i="1" s="1"/>
  <c r="A127" i="1" s="1"/>
  <c r="A131" i="1" s="1"/>
  <c r="A135" i="1" s="1"/>
  <c r="A139" i="1" s="1"/>
  <c r="A143" i="1" s="1"/>
  <c r="A147" i="1" s="1"/>
  <c r="A151" i="1" s="1"/>
  <c r="A155" i="1" s="1"/>
  <c r="A159" i="1" s="1"/>
  <c r="A163" i="1" s="1"/>
  <c r="A167" i="1" s="1"/>
  <c r="A171" i="1" s="1"/>
  <c r="A175" i="1" s="1"/>
  <c r="A179" i="1" s="1"/>
  <c r="A183" i="1" s="1"/>
  <c r="A187" i="1" s="1"/>
  <c r="A191" i="1" s="1"/>
  <c r="A195" i="1" s="1"/>
  <c r="A199" i="1" s="1"/>
  <c r="A203" i="1" s="1"/>
  <c r="A207" i="1" s="1"/>
  <c r="A211" i="1" s="1"/>
  <c r="A215" i="1" s="1"/>
  <c r="A219" i="1" s="1"/>
  <c r="A223" i="1" s="1"/>
  <c r="A227" i="1" s="1"/>
  <c r="A231" i="1" s="1"/>
  <c r="A235" i="1" s="1"/>
  <c r="A239" i="1" s="1"/>
  <c r="A243" i="1" s="1"/>
  <c r="A247" i="1" s="1"/>
  <c r="A251" i="1" s="1"/>
  <c r="A255" i="1" s="1"/>
  <c r="A259" i="1" s="1"/>
  <c r="B8" i="1"/>
  <c r="B9" i="1"/>
  <c r="B10" i="1"/>
  <c r="B14" i="1" s="1"/>
  <c r="B18" i="1" s="1"/>
  <c r="B22" i="1" s="1"/>
  <c r="B26" i="1" s="1"/>
  <c r="B30" i="1" s="1"/>
  <c r="B34" i="1" s="1"/>
  <c r="B38" i="1" s="1"/>
  <c r="B42" i="1" s="1"/>
  <c r="B46" i="1" s="1"/>
  <c r="B50" i="1" s="1"/>
  <c r="B54" i="1" s="1"/>
  <c r="B58" i="1" s="1"/>
  <c r="B62" i="1" s="1"/>
  <c r="B66" i="1" s="1"/>
  <c r="B70" i="1" s="1"/>
  <c r="B74" i="1" s="1"/>
  <c r="B78" i="1" s="1"/>
  <c r="B82" i="1" s="1"/>
  <c r="B86" i="1" s="1"/>
  <c r="B90" i="1" s="1"/>
  <c r="B94" i="1" s="1"/>
  <c r="B98" i="1" s="1"/>
  <c r="B102" i="1" s="1"/>
  <c r="B106" i="1" s="1"/>
  <c r="B110" i="1" s="1"/>
  <c r="B114" i="1" s="1"/>
  <c r="B118" i="1" s="1"/>
  <c r="B122" i="1" s="1"/>
  <c r="B126" i="1" s="1"/>
  <c r="B130" i="1" s="1"/>
  <c r="B134" i="1" s="1"/>
  <c r="B138" i="1" s="1"/>
  <c r="B142" i="1" s="1"/>
  <c r="B146" i="1" s="1"/>
  <c r="B150" i="1" s="1"/>
  <c r="B154" i="1" s="1"/>
  <c r="B158" i="1" s="1"/>
  <c r="B162" i="1" s="1"/>
  <c r="B166" i="1" s="1"/>
  <c r="B170" i="1" s="1"/>
  <c r="B174" i="1" s="1"/>
  <c r="B178" i="1" s="1"/>
  <c r="B182" i="1" s="1"/>
  <c r="B186" i="1" s="1"/>
  <c r="B190" i="1" s="1"/>
  <c r="B194" i="1" s="1"/>
  <c r="B198" i="1" s="1"/>
  <c r="B202" i="1" s="1"/>
  <c r="B206" i="1" s="1"/>
  <c r="B210" i="1" s="1"/>
  <c r="B214" i="1" s="1"/>
  <c r="B218" i="1" s="1"/>
  <c r="B222" i="1" s="1"/>
  <c r="B226" i="1" s="1"/>
  <c r="B230" i="1" s="1"/>
  <c r="B234" i="1" s="1"/>
  <c r="B238" i="1" s="1"/>
  <c r="B242" i="1" s="1"/>
  <c r="B246" i="1" s="1"/>
  <c r="B250" i="1" s="1"/>
  <c r="B254" i="1" s="1"/>
  <c r="B258" i="1" s="1"/>
  <c r="B12" i="1"/>
  <c r="B16" i="1" s="1"/>
  <c r="B20" i="1" s="1"/>
  <c r="B24" i="1" s="1"/>
  <c r="B28" i="1" s="1"/>
  <c r="B32" i="1" s="1"/>
  <c r="B36" i="1" s="1"/>
  <c r="B40" i="1" s="1"/>
  <c r="B44" i="1" s="1"/>
  <c r="B48" i="1" s="1"/>
  <c r="B52" i="1" s="1"/>
  <c r="B56" i="1" s="1"/>
  <c r="B60" i="1" s="1"/>
  <c r="B64" i="1" s="1"/>
  <c r="B68" i="1" s="1"/>
  <c r="B72" i="1" s="1"/>
  <c r="B76" i="1" s="1"/>
  <c r="B80" i="1" s="1"/>
  <c r="B84" i="1" s="1"/>
  <c r="B88" i="1" s="1"/>
  <c r="B92" i="1" s="1"/>
  <c r="B96" i="1" s="1"/>
  <c r="B100" i="1" s="1"/>
  <c r="B104" i="1" s="1"/>
  <c r="B108" i="1" s="1"/>
  <c r="B112" i="1" s="1"/>
  <c r="B116" i="1" s="1"/>
  <c r="B120" i="1" s="1"/>
  <c r="B124" i="1" s="1"/>
  <c r="B128" i="1" s="1"/>
  <c r="B132" i="1" s="1"/>
  <c r="B136" i="1" s="1"/>
  <c r="B140" i="1" s="1"/>
  <c r="B144" i="1" s="1"/>
  <c r="B148" i="1" s="1"/>
  <c r="B152" i="1" s="1"/>
  <c r="B156" i="1" s="1"/>
  <c r="B160" i="1" s="1"/>
  <c r="B164" i="1" s="1"/>
  <c r="B168" i="1" s="1"/>
  <c r="B172" i="1" s="1"/>
  <c r="B176" i="1" s="1"/>
  <c r="B180" i="1" s="1"/>
  <c r="B184" i="1" s="1"/>
  <c r="B188" i="1" s="1"/>
  <c r="B192" i="1" s="1"/>
  <c r="B196" i="1" s="1"/>
  <c r="B200" i="1" s="1"/>
  <c r="B204" i="1" s="1"/>
  <c r="B208" i="1" s="1"/>
  <c r="B212" i="1" s="1"/>
  <c r="B216" i="1" s="1"/>
  <c r="B220" i="1" s="1"/>
  <c r="B224" i="1" s="1"/>
  <c r="B228" i="1" s="1"/>
  <c r="B232" i="1" s="1"/>
  <c r="B236" i="1" s="1"/>
  <c r="B240" i="1" s="1"/>
  <c r="B244" i="1" s="1"/>
  <c r="B248" i="1" s="1"/>
  <c r="B252" i="1" s="1"/>
  <c r="B256" i="1" s="1"/>
  <c r="B13" i="1"/>
  <c r="B17" i="1" s="1"/>
  <c r="B15" i="1"/>
  <c r="B19" i="1" s="1"/>
  <c r="B21" i="1"/>
  <c r="B23" i="1"/>
  <c r="B27" i="1" s="1"/>
  <c r="B31" i="1" s="1"/>
  <c r="B35" i="1" s="1"/>
  <c r="B39" i="1" s="1"/>
  <c r="B43" i="1" s="1"/>
  <c r="B47" i="1" s="1"/>
  <c r="B51" i="1" s="1"/>
  <c r="B55" i="1" s="1"/>
  <c r="B59" i="1" s="1"/>
  <c r="B63" i="1" s="1"/>
  <c r="B67" i="1" s="1"/>
  <c r="B71" i="1" s="1"/>
  <c r="B75" i="1" s="1"/>
  <c r="B79" i="1" s="1"/>
  <c r="B83" i="1" s="1"/>
  <c r="B87" i="1" s="1"/>
  <c r="B91" i="1" s="1"/>
  <c r="B95" i="1" s="1"/>
  <c r="B99" i="1" s="1"/>
  <c r="B103" i="1" s="1"/>
  <c r="B107" i="1" s="1"/>
  <c r="B111" i="1" s="1"/>
  <c r="B115" i="1" s="1"/>
  <c r="B119" i="1" s="1"/>
  <c r="B123" i="1" s="1"/>
  <c r="B127" i="1" s="1"/>
  <c r="B131" i="1" s="1"/>
  <c r="B135" i="1" s="1"/>
  <c r="B139" i="1" s="1"/>
  <c r="B143" i="1" s="1"/>
  <c r="B147" i="1" s="1"/>
  <c r="B151" i="1" s="1"/>
  <c r="B155" i="1" s="1"/>
  <c r="B159" i="1" s="1"/>
  <c r="B163" i="1" s="1"/>
  <c r="B167" i="1" s="1"/>
  <c r="B171" i="1" s="1"/>
  <c r="B175" i="1" s="1"/>
  <c r="B179" i="1" s="1"/>
  <c r="B183" i="1" s="1"/>
  <c r="B187" i="1" s="1"/>
  <c r="B191" i="1" s="1"/>
  <c r="B195" i="1" s="1"/>
  <c r="B199" i="1" s="1"/>
  <c r="B203" i="1" s="1"/>
  <c r="B207" i="1" s="1"/>
  <c r="B211" i="1" s="1"/>
  <c r="B215" i="1" s="1"/>
  <c r="B219" i="1" s="1"/>
  <c r="B223" i="1" s="1"/>
  <c r="B227" i="1" s="1"/>
  <c r="B231" i="1" s="1"/>
  <c r="B235" i="1" s="1"/>
  <c r="B239" i="1" s="1"/>
  <c r="B243" i="1" s="1"/>
  <c r="B247" i="1" s="1"/>
  <c r="B251" i="1" s="1"/>
  <c r="B255" i="1" s="1"/>
  <c r="B259" i="1" s="1"/>
  <c r="B25" i="1"/>
  <c r="B29" i="1" s="1"/>
  <c r="B33" i="1" s="1"/>
  <c r="B37" i="1" s="1"/>
  <c r="B41" i="1" s="1"/>
  <c r="B45" i="1" s="1"/>
  <c r="B49" i="1" s="1"/>
  <c r="B53" i="1" s="1"/>
  <c r="B57" i="1" s="1"/>
  <c r="B61" i="1" s="1"/>
  <c r="B65" i="1" s="1"/>
  <c r="B69" i="1" s="1"/>
  <c r="B73" i="1" s="1"/>
  <c r="B77" i="1" s="1"/>
  <c r="B81" i="1" s="1"/>
  <c r="B85" i="1" s="1"/>
  <c r="B89" i="1" s="1"/>
  <c r="B93" i="1" s="1"/>
  <c r="B97" i="1" s="1"/>
  <c r="B101" i="1" s="1"/>
  <c r="B105" i="1" s="1"/>
  <c r="B109" i="1" s="1"/>
  <c r="B113" i="1" s="1"/>
  <c r="B117" i="1" s="1"/>
  <c r="B121" i="1" s="1"/>
  <c r="B125" i="1" s="1"/>
  <c r="B129" i="1" s="1"/>
  <c r="B133" i="1" s="1"/>
  <c r="B137" i="1" s="1"/>
  <c r="B141" i="1" s="1"/>
  <c r="B145" i="1" s="1"/>
  <c r="B149" i="1" s="1"/>
  <c r="B153" i="1" s="1"/>
  <c r="B157" i="1" s="1"/>
  <c r="B161" i="1" s="1"/>
  <c r="B165" i="1" s="1"/>
  <c r="B169" i="1" s="1"/>
  <c r="B173" i="1" s="1"/>
  <c r="B177" i="1" s="1"/>
  <c r="B181" i="1" s="1"/>
  <c r="B185" i="1" s="1"/>
  <c r="B189" i="1" s="1"/>
  <c r="B193" i="1" s="1"/>
  <c r="B197" i="1" s="1"/>
  <c r="B201" i="1" s="1"/>
  <c r="B205" i="1" s="1"/>
  <c r="B209" i="1" s="1"/>
  <c r="B213" i="1" s="1"/>
  <c r="B217" i="1" s="1"/>
  <c r="B221" i="1" s="1"/>
  <c r="B225" i="1" s="1"/>
  <c r="B229" i="1" s="1"/>
  <c r="B233" i="1" s="1"/>
  <c r="B237" i="1" s="1"/>
  <c r="B241" i="1" s="1"/>
  <c r="B245" i="1" s="1"/>
  <c r="B249" i="1" s="1"/>
  <c r="B253" i="1" s="1"/>
  <c r="B257" i="1" s="1"/>
  <c r="B7" i="1"/>
  <c r="B11" i="1" s="1"/>
  <c r="A520" i="3" l="1"/>
  <c r="A532" i="3" s="1"/>
  <c r="A544" i="3" s="1"/>
  <c r="A556" i="3" s="1"/>
  <c r="A568" i="3" s="1"/>
  <c r="A580" i="3" s="1"/>
</calcChain>
</file>

<file path=xl/sharedStrings.xml><?xml version="1.0" encoding="utf-8"?>
<sst xmlns="http://schemas.openxmlformats.org/spreadsheetml/2006/main" count="636" uniqueCount="171">
  <si>
    <t>World Crude Oil production</t>
  </si>
  <si>
    <t>US real GDP</t>
  </si>
  <si>
    <t>US CPI</t>
  </si>
  <si>
    <t>Nominal oil price</t>
  </si>
  <si>
    <t>year</t>
  </si>
  <si>
    <t>quarter</t>
  </si>
  <si>
    <t>World Production</t>
  </si>
  <si>
    <t>11 January ......................</t>
  </si>
  <si>
    <t>– –</t>
  </si>
  <si>
    <t>February  ....................</t>
  </si>
  <si>
    <t>March .........................</t>
  </si>
  <si>
    <t>April  ...........................</t>
  </si>
  <si>
    <t>May ............................</t>
  </si>
  <si>
    <t>June ...........................</t>
  </si>
  <si>
    <t>July  ............................</t>
  </si>
  <si>
    <t>August  .......................</t>
  </si>
  <si>
    <t>September .................</t>
  </si>
  <si>
    <t>October ......................</t>
  </si>
  <si>
    <t>November ..................</t>
  </si>
  <si>
    <t>December ..................</t>
  </si>
  <si>
    <t>Average  ....................</t>
  </si>
  <si>
    <t>Septembe.................</t>
  </si>
  <si>
    <t>Octobe......................</t>
  </si>
  <si>
    <t>Novembe..................</t>
  </si>
  <si>
    <t>Decembe..................</t>
  </si>
  <si>
    <t>month</t>
  </si>
  <si>
    <t>2009 January ......................</t>
  </si>
  <si>
    <t>2010 January ......................</t>
  </si>
  <si>
    <t>2011 January ......................</t>
  </si>
  <si>
    <r>
      <t xml:space="preserve">E </t>
    </r>
    <r>
      <rPr>
        <sz val="6"/>
        <color indexed="8"/>
        <rFont val="Arial"/>
        <family val="1"/>
        <charset val="204"/>
      </rPr>
      <t>5,483</t>
    </r>
  </si>
  <si>
    <r>
      <t xml:space="preserve">E </t>
    </r>
    <r>
      <rPr>
        <sz val="6"/>
        <color indexed="8"/>
        <rFont val="Arial"/>
        <family val="1"/>
        <charset val="204"/>
      </rPr>
      <t>5,612</t>
    </r>
  </si>
  <si>
    <r>
      <t xml:space="preserve">R </t>
    </r>
    <r>
      <rPr>
        <sz val="6"/>
        <color indexed="8"/>
        <rFont val="Arial"/>
        <family val="1"/>
        <charset val="204"/>
      </rPr>
      <t>1,073</t>
    </r>
  </si>
  <si>
    <r>
      <t xml:space="preserve">E </t>
    </r>
    <r>
      <rPr>
        <sz val="6"/>
        <color indexed="8"/>
        <rFont val="Arial"/>
        <family val="1"/>
        <charset val="204"/>
      </rPr>
      <t>5,633</t>
    </r>
  </si>
  <si>
    <r>
      <t xml:space="preserve">R </t>
    </r>
    <r>
      <rPr>
        <sz val="6"/>
        <color indexed="8"/>
        <rFont val="Arial"/>
        <family val="1"/>
        <charset val="204"/>
      </rPr>
      <t>1,164</t>
    </r>
  </si>
  <si>
    <r>
      <t xml:space="preserve">E </t>
    </r>
    <r>
      <rPr>
        <sz val="6"/>
        <color indexed="8"/>
        <rFont val="Arial"/>
        <family val="1"/>
        <charset val="204"/>
      </rPr>
      <t>5,594</t>
    </r>
  </si>
  <si>
    <r>
      <t xml:space="preserve">R </t>
    </r>
    <r>
      <rPr>
        <sz val="6"/>
        <color indexed="8"/>
        <rFont val="Arial"/>
        <family val="1"/>
        <charset val="204"/>
      </rPr>
      <t>1,017</t>
    </r>
  </si>
  <si>
    <r>
      <t xml:space="preserve">E </t>
    </r>
    <r>
      <rPr>
        <sz val="6"/>
        <color indexed="8"/>
        <rFont val="Arial"/>
        <family val="1"/>
        <charset val="204"/>
      </rPr>
      <t>5,624</t>
    </r>
  </si>
  <si>
    <r>
      <t xml:space="preserve">R </t>
    </r>
    <r>
      <rPr>
        <sz val="6"/>
        <color indexed="8"/>
        <rFont val="Arial"/>
        <family val="1"/>
        <charset val="204"/>
      </rPr>
      <t>2,891</t>
    </r>
  </si>
  <si>
    <r>
      <t xml:space="preserve">R </t>
    </r>
    <r>
      <rPr>
        <sz val="6"/>
        <color indexed="8"/>
        <rFont val="Arial"/>
        <family val="1"/>
        <charset val="204"/>
      </rPr>
      <t>942</t>
    </r>
  </si>
  <si>
    <r>
      <t xml:space="preserve">E </t>
    </r>
    <r>
      <rPr>
        <sz val="6"/>
        <color indexed="8"/>
        <rFont val="Arial"/>
        <family val="1"/>
        <charset val="204"/>
      </rPr>
      <t>5,610</t>
    </r>
  </si>
  <si>
    <r>
      <t xml:space="preserve">R </t>
    </r>
    <r>
      <rPr>
        <sz val="6"/>
        <color indexed="8"/>
        <rFont val="Arial"/>
        <family val="1"/>
        <charset val="204"/>
      </rPr>
      <t>3,029</t>
    </r>
  </si>
  <si>
    <r>
      <t xml:space="preserve">R </t>
    </r>
    <r>
      <rPr>
        <sz val="6"/>
        <color indexed="8"/>
        <rFont val="Arial"/>
        <family val="1"/>
        <charset val="204"/>
      </rPr>
      <t>757</t>
    </r>
  </si>
  <si>
    <r>
      <t xml:space="preserve">E </t>
    </r>
    <r>
      <rPr>
        <sz val="6"/>
        <color indexed="8"/>
        <rFont val="Arial"/>
        <family val="1"/>
        <charset val="204"/>
      </rPr>
      <t>5,754</t>
    </r>
  </si>
  <si>
    <r>
      <t xml:space="preserve">E </t>
    </r>
    <r>
      <rPr>
        <sz val="6"/>
        <color indexed="8"/>
        <rFont val="Arial"/>
        <family val="1"/>
        <charset val="204"/>
      </rPr>
      <t>5,641</t>
    </r>
  </si>
  <si>
    <t>9-Month Average  .....</t>
  </si>
  <si>
    <r>
      <t xml:space="preserve">E </t>
    </r>
    <r>
      <rPr>
        <b/>
        <sz val="6"/>
        <color indexed="8"/>
        <rFont val="Arial"/>
        <family val="1"/>
        <charset val="204"/>
      </rPr>
      <t>5,618</t>
    </r>
  </si>
  <si>
    <t>2012 January ......................</t>
  </si>
  <si>
    <t>2013 January ......................</t>
  </si>
  <si>
    <t>2014 January ......................</t>
  </si>
  <si>
    <r>
      <t xml:space="preserve">RE </t>
    </r>
    <r>
      <rPr>
        <sz val="6"/>
        <color indexed="8"/>
        <rFont val="Arial"/>
        <family val="1"/>
        <charset val="204"/>
      </rPr>
      <t>8,017</t>
    </r>
  </si>
  <si>
    <r>
      <t xml:space="preserve">RE </t>
    </r>
    <r>
      <rPr>
        <sz val="6"/>
        <color indexed="8"/>
        <rFont val="Arial"/>
        <family val="1"/>
        <charset val="204"/>
      </rPr>
      <t>8,136</t>
    </r>
  </si>
  <si>
    <r>
      <t xml:space="preserve">RE </t>
    </r>
    <r>
      <rPr>
        <sz val="6"/>
        <color indexed="8"/>
        <rFont val="Arial"/>
        <family val="1"/>
        <charset val="204"/>
      </rPr>
      <t>8,262</t>
    </r>
  </si>
  <si>
    <r>
      <t xml:space="preserve">RE </t>
    </r>
    <r>
      <rPr>
        <sz val="6"/>
        <color indexed="8"/>
        <rFont val="Arial"/>
        <family val="1"/>
        <charset val="204"/>
      </rPr>
      <t>8,544</t>
    </r>
  </si>
  <si>
    <r>
      <t xml:space="preserve">RE </t>
    </r>
    <r>
      <rPr>
        <sz val="6"/>
        <color indexed="8"/>
        <rFont val="Arial"/>
        <family val="1"/>
        <charset val="204"/>
      </rPr>
      <t>8,623</t>
    </r>
  </si>
  <si>
    <r>
      <t xml:space="preserve">RE </t>
    </r>
    <r>
      <rPr>
        <sz val="6"/>
        <color indexed="8"/>
        <rFont val="Arial"/>
        <family val="1"/>
        <charset val="204"/>
      </rPr>
      <t>8,696</t>
    </r>
  </si>
  <si>
    <r>
      <t xml:space="preserve">RE </t>
    </r>
    <r>
      <rPr>
        <sz val="6"/>
        <color indexed="8"/>
        <rFont val="Arial"/>
        <family val="1"/>
        <charset val="204"/>
      </rPr>
      <t>8,716</t>
    </r>
  </si>
  <si>
    <r>
      <t xml:space="preserve">RE </t>
    </r>
    <r>
      <rPr>
        <sz val="6"/>
        <color indexed="8"/>
        <rFont val="Arial"/>
        <family val="1"/>
        <charset val="204"/>
      </rPr>
      <t>8,756</t>
    </r>
  </si>
  <si>
    <r>
      <t xml:space="preserve">RE </t>
    </r>
    <r>
      <rPr>
        <sz val="6"/>
        <color indexed="8"/>
        <rFont val="Arial"/>
        <family val="1"/>
        <charset val="204"/>
      </rPr>
      <t>8,981</t>
    </r>
  </si>
  <si>
    <r>
      <t xml:space="preserve">E </t>
    </r>
    <r>
      <rPr>
        <sz val="6"/>
        <color indexed="8"/>
        <rFont val="Arial"/>
        <family val="1"/>
        <charset val="204"/>
      </rPr>
      <t>9,046</t>
    </r>
  </si>
  <si>
    <t>10-Month Average  ...</t>
  </si>
  <si>
    <r>
      <t xml:space="preserve">E </t>
    </r>
    <r>
      <rPr>
        <b/>
        <sz val="6"/>
        <color indexed="8"/>
        <rFont val="Arial"/>
        <family val="1"/>
        <charset val="204"/>
      </rPr>
      <t>8,581</t>
    </r>
  </si>
  <si>
    <r>
      <t xml:space="preserve">R </t>
    </r>
    <r>
      <rPr>
        <sz val="6"/>
        <color indexed="8"/>
        <rFont val="Arial"/>
        <family val="1"/>
        <charset val="204"/>
      </rPr>
      <t>8,577</t>
    </r>
  </si>
  <si>
    <r>
      <t xml:space="preserve">R </t>
    </r>
    <r>
      <rPr>
        <sz val="6"/>
        <color indexed="8"/>
        <rFont val="Arial"/>
        <family val="1"/>
        <charset val="204"/>
      </rPr>
      <t>8,678</t>
    </r>
  </si>
  <si>
    <r>
      <t xml:space="preserve">R </t>
    </r>
    <r>
      <rPr>
        <sz val="6"/>
        <color indexed="8"/>
        <rFont val="Arial"/>
        <family val="1"/>
        <charset val="204"/>
      </rPr>
      <t>8,754</t>
    </r>
  </si>
  <si>
    <r>
      <t xml:space="preserve">R </t>
    </r>
    <r>
      <rPr>
        <sz val="6"/>
        <color indexed="8"/>
        <rFont val="Arial"/>
        <family val="1"/>
        <charset val="204"/>
      </rPr>
      <t>8,835</t>
    </r>
  </si>
  <si>
    <r>
      <t xml:space="preserve">R </t>
    </r>
    <r>
      <rPr>
        <sz val="6"/>
        <color indexed="8"/>
        <rFont val="Arial"/>
        <family val="1"/>
        <charset val="204"/>
      </rPr>
      <t>8,959</t>
    </r>
  </si>
  <si>
    <r>
      <t xml:space="preserve">R </t>
    </r>
    <r>
      <rPr>
        <sz val="6"/>
        <color indexed="8"/>
        <rFont val="Arial"/>
        <family val="1"/>
        <charset val="204"/>
      </rPr>
      <t>9,129</t>
    </r>
  </si>
  <si>
    <r>
      <t xml:space="preserve">R </t>
    </r>
    <r>
      <rPr>
        <sz val="6"/>
        <color indexed="8"/>
        <rFont val="Arial"/>
        <family val="1"/>
        <charset val="204"/>
      </rPr>
      <t>9,201</t>
    </r>
  </si>
  <si>
    <r>
      <t xml:space="preserve">R </t>
    </r>
    <r>
      <rPr>
        <sz val="6"/>
        <color indexed="8"/>
        <rFont val="Arial"/>
        <family val="1"/>
        <charset val="204"/>
      </rPr>
      <t>9,428</t>
    </r>
  </si>
  <si>
    <r>
      <t xml:space="preserve">R </t>
    </r>
    <r>
      <rPr>
        <b/>
        <sz val="6"/>
        <color indexed="8"/>
        <rFont val="Arial"/>
        <family val="1"/>
        <charset val="204"/>
      </rPr>
      <t>8,708</t>
    </r>
  </si>
  <si>
    <t>2015 January ......................</t>
  </si>
  <si>
    <r>
      <t xml:space="preserve">RE </t>
    </r>
    <r>
      <rPr>
        <sz val="6"/>
        <color indexed="8"/>
        <rFont val="Arial"/>
        <family val="1"/>
        <charset val="204"/>
      </rPr>
      <t>9,345</t>
    </r>
  </si>
  <si>
    <r>
      <t xml:space="preserve">R </t>
    </r>
    <r>
      <rPr>
        <sz val="6"/>
        <color indexed="8"/>
        <rFont val="Arial"/>
        <family val="1"/>
        <charset val="204"/>
      </rPr>
      <t>10,198</t>
    </r>
  </si>
  <si>
    <r>
      <t xml:space="preserve">RE </t>
    </r>
    <r>
      <rPr>
        <sz val="6"/>
        <color indexed="8"/>
        <rFont val="Arial"/>
        <family val="1"/>
        <charset val="204"/>
      </rPr>
      <t>9,456</t>
    </r>
  </si>
  <si>
    <r>
      <t xml:space="preserve">R </t>
    </r>
    <r>
      <rPr>
        <sz val="6"/>
        <color indexed="8"/>
        <rFont val="Arial"/>
        <family val="1"/>
        <charset val="204"/>
      </rPr>
      <t>10,182</t>
    </r>
  </si>
  <si>
    <r>
      <t xml:space="preserve">RE </t>
    </r>
    <r>
      <rPr>
        <sz val="6"/>
        <color indexed="8"/>
        <rFont val="Arial"/>
        <family val="1"/>
        <charset val="204"/>
      </rPr>
      <t>9,653</t>
    </r>
  </si>
  <si>
    <r>
      <t xml:space="preserve">R </t>
    </r>
    <r>
      <rPr>
        <sz val="6"/>
        <color indexed="8"/>
        <rFont val="Arial"/>
        <family val="1"/>
        <charset val="204"/>
      </rPr>
      <t>10,163</t>
    </r>
  </si>
  <si>
    <r>
      <t xml:space="preserve">RE </t>
    </r>
    <r>
      <rPr>
        <sz val="6"/>
        <color indexed="8"/>
        <rFont val="Arial"/>
        <family val="1"/>
        <charset val="204"/>
      </rPr>
      <t>9,694</t>
    </r>
  </si>
  <si>
    <r>
      <t xml:space="preserve">RE </t>
    </r>
    <r>
      <rPr>
        <sz val="6"/>
        <color indexed="8"/>
        <rFont val="Arial"/>
        <family val="1"/>
        <charset val="204"/>
      </rPr>
      <t>9,479</t>
    </r>
  </si>
  <si>
    <r>
      <t xml:space="preserve">RE </t>
    </r>
    <r>
      <rPr>
        <sz val="6"/>
        <color indexed="8"/>
        <rFont val="Arial"/>
        <family val="1"/>
        <charset val="204"/>
      </rPr>
      <t>9,315</t>
    </r>
  </si>
  <si>
    <r>
      <t xml:space="preserve">RE </t>
    </r>
    <r>
      <rPr>
        <sz val="6"/>
        <color indexed="8"/>
        <rFont val="Arial"/>
        <family val="1"/>
        <charset val="204"/>
      </rPr>
      <t>9,433</t>
    </r>
  </si>
  <si>
    <r>
      <t xml:space="preserve">RE </t>
    </r>
    <r>
      <rPr>
        <sz val="6"/>
        <color indexed="8"/>
        <rFont val="Arial"/>
        <family val="1"/>
        <charset val="204"/>
      </rPr>
      <t>9,407</t>
    </r>
  </si>
  <si>
    <r>
      <t xml:space="preserve">RE </t>
    </r>
    <r>
      <rPr>
        <sz val="6"/>
        <color indexed="8"/>
        <rFont val="Arial"/>
        <family val="1"/>
        <charset val="204"/>
      </rPr>
      <t>9,460</t>
    </r>
  </si>
  <si>
    <r>
      <t xml:space="preserve">E </t>
    </r>
    <r>
      <rPr>
        <sz val="6"/>
        <color indexed="8"/>
        <rFont val="Arial"/>
        <family val="1"/>
        <charset val="204"/>
      </rPr>
      <t>9,347</t>
    </r>
  </si>
  <si>
    <r>
      <t xml:space="preserve">E </t>
    </r>
    <r>
      <rPr>
        <b/>
        <sz val="6"/>
        <color indexed="8"/>
        <rFont val="Arial"/>
        <family val="1"/>
        <charset val="204"/>
      </rPr>
      <t>9,459</t>
    </r>
  </si>
  <si>
    <t>2016 January ......................</t>
  </si>
  <si>
    <r>
      <t xml:space="preserve">E </t>
    </r>
    <r>
      <rPr>
        <sz val="6"/>
        <color indexed="8"/>
        <rFont val="Arial"/>
        <family val="1"/>
        <charset val="204"/>
      </rPr>
      <t>9,194</t>
    </r>
  </si>
  <si>
    <r>
      <t xml:space="preserve">E </t>
    </r>
    <r>
      <rPr>
        <sz val="6"/>
        <color indexed="8"/>
        <rFont val="Arial"/>
        <family val="1"/>
        <charset val="204"/>
      </rPr>
      <t>9,147</t>
    </r>
  </si>
  <si>
    <r>
      <t xml:space="preserve">E </t>
    </r>
    <r>
      <rPr>
        <sz val="6"/>
        <color indexed="8"/>
        <rFont val="Arial"/>
        <family val="1"/>
        <charset val="204"/>
      </rPr>
      <t>9,174</t>
    </r>
  </si>
  <si>
    <r>
      <t xml:space="preserve">R </t>
    </r>
    <r>
      <rPr>
        <sz val="6"/>
        <color indexed="8"/>
        <rFont val="Arial"/>
        <family val="1"/>
        <charset val="204"/>
      </rPr>
      <t>989</t>
    </r>
  </si>
  <si>
    <r>
      <t xml:space="preserve">E </t>
    </r>
    <r>
      <rPr>
        <sz val="6"/>
        <color indexed="8"/>
        <rFont val="Arial"/>
        <family val="1"/>
        <charset val="204"/>
      </rPr>
      <t>8,947</t>
    </r>
  </si>
  <si>
    <r>
      <t xml:space="preserve">R </t>
    </r>
    <r>
      <rPr>
        <sz val="6"/>
        <color indexed="8"/>
        <rFont val="Arial"/>
        <family val="1"/>
        <charset val="204"/>
      </rPr>
      <t>991</t>
    </r>
  </si>
  <si>
    <r>
      <t xml:space="preserve">E </t>
    </r>
    <r>
      <rPr>
        <sz val="6"/>
        <color indexed="8"/>
        <rFont val="Arial"/>
        <family val="1"/>
        <charset val="204"/>
      </rPr>
      <t>8,882</t>
    </r>
  </si>
  <si>
    <r>
      <t xml:space="preserve">R </t>
    </r>
    <r>
      <rPr>
        <sz val="6"/>
        <color indexed="8"/>
        <rFont val="Arial"/>
        <family val="1"/>
        <charset val="204"/>
      </rPr>
      <t>900</t>
    </r>
  </si>
  <si>
    <r>
      <t xml:space="preserve">E </t>
    </r>
    <r>
      <rPr>
        <sz val="6"/>
        <color indexed="8"/>
        <rFont val="Arial"/>
        <family val="1"/>
        <charset val="204"/>
      </rPr>
      <t>8,711</t>
    </r>
  </si>
  <si>
    <r>
      <t xml:space="preserve">R </t>
    </r>
    <r>
      <rPr>
        <sz val="6"/>
        <color indexed="8"/>
        <rFont val="Arial"/>
        <family val="1"/>
        <charset val="204"/>
      </rPr>
      <t>979</t>
    </r>
  </si>
  <si>
    <r>
      <t xml:space="preserve">E </t>
    </r>
    <r>
      <rPr>
        <sz val="6"/>
        <color indexed="8"/>
        <rFont val="Arial"/>
        <family val="1"/>
        <charset val="204"/>
      </rPr>
      <t>8,691</t>
    </r>
  </si>
  <si>
    <r>
      <t xml:space="preserve">RE </t>
    </r>
    <r>
      <rPr>
        <sz val="6"/>
        <color indexed="8"/>
        <rFont val="Arial"/>
        <family val="1"/>
        <charset val="204"/>
      </rPr>
      <t>8,759</t>
    </r>
  </si>
  <si>
    <r>
      <t xml:space="preserve">R </t>
    </r>
    <r>
      <rPr>
        <sz val="6"/>
        <color indexed="8"/>
        <rFont val="Arial"/>
        <family val="1"/>
        <charset val="204"/>
      </rPr>
      <t>821</t>
    </r>
  </si>
  <si>
    <r>
      <t xml:space="preserve">RE </t>
    </r>
    <r>
      <rPr>
        <sz val="6"/>
        <color indexed="8"/>
        <rFont val="Arial"/>
        <family val="1"/>
        <charset val="204"/>
      </rPr>
      <t>8,575</t>
    </r>
  </si>
  <si>
    <r>
      <t xml:space="preserve">E </t>
    </r>
    <r>
      <rPr>
        <sz val="6"/>
        <color indexed="8"/>
        <rFont val="Arial"/>
        <family val="1"/>
        <charset val="204"/>
      </rPr>
      <t>8,807</t>
    </r>
  </si>
  <si>
    <r>
      <t xml:space="preserve">E </t>
    </r>
    <r>
      <rPr>
        <b/>
        <sz val="6"/>
        <color indexed="8"/>
        <rFont val="Arial"/>
        <family val="1"/>
        <charset val="204"/>
      </rPr>
      <t>8,888</t>
    </r>
  </si>
  <si>
    <r>
      <t xml:space="preserve">R </t>
    </r>
    <r>
      <rPr>
        <sz val="6"/>
        <color indexed="8"/>
        <rFont val="Arial"/>
        <family val="1"/>
        <charset val="204"/>
      </rPr>
      <t>1,007</t>
    </r>
  </si>
  <si>
    <r>
      <t xml:space="preserve">R </t>
    </r>
    <r>
      <rPr>
        <sz val="6"/>
        <color indexed="8"/>
        <rFont val="Arial"/>
        <family val="1"/>
        <charset val="204"/>
      </rPr>
      <t>1,020</t>
    </r>
  </si>
  <si>
    <r>
      <t xml:space="preserve">R </t>
    </r>
    <r>
      <rPr>
        <sz val="6"/>
        <color indexed="8"/>
        <rFont val="Arial"/>
        <family val="1"/>
        <charset val="204"/>
      </rPr>
      <t>993</t>
    </r>
  </si>
  <si>
    <r>
      <t xml:space="preserve">R </t>
    </r>
    <r>
      <rPr>
        <sz val="6"/>
        <color indexed="8"/>
        <rFont val="Arial"/>
        <family val="1"/>
        <charset val="204"/>
      </rPr>
      <t>995</t>
    </r>
  </si>
  <si>
    <r>
      <t xml:space="preserve">R </t>
    </r>
    <r>
      <rPr>
        <sz val="6"/>
        <color indexed="8"/>
        <rFont val="Arial"/>
        <family val="1"/>
        <charset val="204"/>
      </rPr>
      <t>999</t>
    </r>
  </si>
  <si>
    <r>
      <t xml:space="preserve">R </t>
    </r>
    <r>
      <rPr>
        <sz val="6"/>
        <color indexed="8"/>
        <rFont val="Arial"/>
        <family val="1"/>
        <charset val="204"/>
      </rPr>
      <t>904</t>
    </r>
  </si>
  <si>
    <r>
      <t xml:space="preserve">R </t>
    </r>
    <r>
      <rPr>
        <sz val="6"/>
        <color indexed="8"/>
        <rFont val="Arial"/>
        <family val="1"/>
        <charset val="204"/>
      </rPr>
      <t>987</t>
    </r>
  </si>
  <si>
    <r>
      <t xml:space="preserve">R </t>
    </r>
    <r>
      <rPr>
        <sz val="6"/>
        <color indexed="8"/>
        <rFont val="Arial"/>
        <family val="1"/>
        <charset val="204"/>
      </rPr>
      <t>848</t>
    </r>
  </si>
  <si>
    <r>
      <t xml:space="preserve">E </t>
    </r>
    <r>
      <rPr>
        <sz val="6"/>
        <color indexed="8"/>
        <rFont val="Arial"/>
        <family val="1"/>
        <charset val="204"/>
      </rPr>
      <t>8,759</t>
    </r>
  </si>
  <si>
    <r>
      <t xml:space="preserve">R </t>
    </r>
    <r>
      <rPr>
        <sz val="6"/>
        <color indexed="8"/>
        <rFont val="Arial"/>
        <family val="1"/>
        <charset val="204"/>
      </rPr>
      <t>832</t>
    </r>
  </si>
  <si>
    <r>
      <t xml:space="preserve">E </t>
    </r>
    <r>
      <rPr>
        <sz val="6"/>
        <color indexed="8"/>
        <rFont val="Arial"/>
        <family val="1"/>
        <charset val="204"/>
      </rPr>
      <t>8,567</t>
    </r>
  </si>
  <si>
    <r>
      <t xml:space="preserve">R </t>
    </r>
    <r>
      <rPr>
        <sz val="6"/>
        <color indexed="8"/>
        <rFont val="Arial"/>
        <family val="1"/>
        <charset val="204"/>
      </rPr>
      <t>769</t>
    </r>
  </si>
  <si>
    <r>
      <t xml:space="preserve">RE </t>
    </r>
    <r>
      <rPr>
        <sz val="6"/>
        <color indexed="8"/>
        <rFont val="Arial"/>
        <family val="1"/>
        <charset val="204"/>
      </rPr>
      <t>8,785</t>
    </r>
  </si>
  <si>
    <r>
      <t xml:space="preserve">R </t>
    </r>
    <r>
      <rPr>
        <sz val="6"/>
        <color indexed="8"/>
        <rFont val="Arial"/>
        <family val="1"/>
        <charset val="204"/>
      </rPr>
      <t>4,013</t>
    </r>
  </si>
  <si>
    <r>
      <t xml:space="preserve">R </t>
    </r>
    <r>
      <rPr>
        <sz val="6"/>
        <color indexed="8"/>
        <rFont val="Arial"/>
        <family val="1"/>
        <charset val="204"/>
      </rPr>
      <t>3,915</t>
    </r>
  </si>
  <si>
    <r>
      <t xml:space="preserve">R </t>
    </r>
    <r>
      <rPr>
        <sz val="6"/>
        <color indexed="8"/>
        <rFont val="Arial"/>
        <family val="1"/>
        <charset val="204"/>
      </rPr>
      <t>491</t>
    </r>
  </si>
  <si>
    <r>
      <t xml:space="preserve">R </t>
    </r>
    <r>
      <rPr>
        <sz val="6"/>
        <color indexed="8"/>
        <rFont val="Arial"/>
        <family val="1"/>
        <charset val="204"/>
      </rPr>
      <t>1,785</t>
    </r>
  </si>
  <si>
    <r>
      <t xml:space="preserve">R </t>
    </r>
    <r>
      <rPr>
        <sz val="6"/>
        <color indexed="8"/>
        <rFont val="Arial"/>
        <family val="1"/>
        <charset val="204"/>
      </rPr>
      <t>957</t>
    </r>
  </si>
  <si>
    <r>
      <t xml:space="preserve">RE </t>
    </r>
    <r>
      <rPr>
        <sz val="6"/>
        <color indexed="8"/>
        <rFont val="Arial"/>
        <family val="1"/>
        <charset val="204"/>
      </rPr>
      <t>8,874</t>
    </r>
  </si>
  <si>
    <r>
      <t xml:space="preserve">E </t>
    </r>
    <r>
      <rPr>
        <sz val="6"/>
        <color indexed="8"/>
        <rFont val="Arial"/>
        <family val="1"/>
        <charset val="204"/>
      </rPr>
      <t>8,783</t>
    </r>
  </si>
  <si>
    <r>
      <t xml:space="preserve">E </t>
    </r>
    <r>
      <rPr>
        <b/>
        <sz val="6"/>
        <color indexed="8"/>
        <rFont val="Arial"/>
        <family val="1"/>
        <charset val="204"/>
      </rPr>
      <t>8,876</t>
    </r>
  </si>
  <si>
    <t>2011 January ....................</t>
  </si>
  <si>
    <t>February  ..................</t>
  </si>
  <si>
    <t>March .......................</t>
  </si>
  <si>
    <t>April  .........................</t>
  </si>
  <si>
    <t>May ..........................</t>
  </si>
  <si>
    <t>June .........................</t>
  </si>
  <si>
    <t>July  ..........................</t>
  </si>
  <si>
    <t>August  .....................</t>
  </si>
  <si>
    <t>September ...............</t>
  </si>
  <si>
    <t>October ....................</t>
  </si>
  <si>
    <t>November ................</t>
  </si>
  <si>
    <t>December ................</t>
  </si>
  <si>
    <t>Average  ..................</t>
  </si>
  <si>
    <t>2012 January ....................</t>
  </si>
  <si>
    <t>2014 January ....................</t>
  </si>
  <si>
    <t>2015 January ....................</t>
  </si>
  <si>
    <t>2016 January ....................</t>
  </si>
  <si>
    <r>
      <t xml:space="preserve">R </t>
    </r>
    <r>
      <rPr>
        <sz val="6"/>
        <color indexed="8"/>
        <rFont val="Arial"/>
        <family val="1"/>
        <charset val="204"/>
      </rPr>
      <t>42.36</t>
    </r>
  </si>
  <si>
    <r>
      <t xml:space="preserve">R </t>
    </r>
    <r>
      <rPr>
        <sz val="6"/>
        <color indexed="8"/>
        <rFont val="Arial"/>
        <family val="1"/>
        <charset val="204"/>
      </rPr>
      <t>43.99</t>
    </r>
  </si>
  <si>
    <r>
      <t xml:space="preserve">R </t>
    </r>
    <r>
      <rPr>
        <sz val="6"/>
        <color indexed="8"/>
        <rFont val="Arial"/>
        <family val="1"/>
        <charset val="204"/>
      </rPr>
      <t>39.93</t>
    </r>
  </si>
  <si>
    <r>
      <t xml:space="preserve">R </t>
    </r>
    <r>
      <rPr>
        <sz val="6"/>
        <color indexed="8"/>
        <rFont val="Arial"/>
        <family val="1"/>
        <charset val="204"/>
      </rPr>
      <t>42.07</t>
    </r>
  </si>
  <si>
    <r>
      <t xml:space="preserve">R </t>
    </r>
    <r>
      <rPr>
        <sz val="6"/>
        <color indexed="8"/>
        <rFont val="Arial"/>
        <family val="1"/>
        <charset val="204"/>
      </rPr>
      <t>47.12</t>
    </r>
  </si>
  <si>
    <r>
      <t xml:space="preserve">R </t>
    </r>
    <r>
      <rPr>
        <sz val="6"/>
        <color indexed="8"/>
        <rFont val="Arial"/>
        <family val="1"/>
        <charset val="204"/>
      </rPr>
      <t>44.83</t>
    </r>
  </si>
  <si>
    <r>
      <t xml:space="preserve">R </t>
    </r>
    <r>
      <rPr>
        <sz val="6"/>
        <color indexed="8"/>
        <rFont val="Arial"/>
        <family val="1"/>
        <charset val="204"/>
      </rPr>
      <t>46.12</t>
    </r>
  </si>
  <si>
    <r>
      <t xml:space="preserve">R </t>
    </r>
    <r>
      <rPr>
        <sz val="6"/>
        <color indexed="8"/>
        <rFont val="Arial"/>
        <family val="1"/>
        <charset val="204"/>
      </rPr>
      <t>50.38</t>
    </r>
  </si>
  <si>
    <r>
      <t xml:space="preserve">R </t>
    </r>
    <r>
      <rPr>
        <sz val="6"/>
        <color indexed="8"/>
        <rFont val="Arial"/>
        <family val="1"/>
        <charset val="204"/>
      </rPr>
      <t>48.62</t>
    </r>
  </si>
  <si>
    <t>2013 January ....................</t>
  </si>
  <si>
    <r>
      <t xml:space="preserve">R </t>
    </r>
    <r>
      <rPr>
        <sz val="6"/>
        <color indexed="8"/>
        <rFont val="Arial"/>
        <family val="1"/>
        <charset val="204"/>
      </rPr>
      <t>37.17</t>
    </r>
  </si>
  <si>
    <r>
      <t xml:space="preserve">R </t>
    </r>
    <r>
      <rPr>
        <sz val="6"/>
        <color indexed="8"/>
        <rFont val="Arial"/>
        <family val="1"/>
        <charset val="204"/>
      </rPr>
      <t>41.39</t>
    </r>
  </si>
  <si>
    <r>
      <t xml:space="preserve">R </t>
    </r>
    <r>
      <rPr>
        <sz val="6"/>
        <color indexed="8"/>
        <rFont val="Arial"/>
        <family val="1"/>
        <charset val="204"/>
      </rPr>
      <t>36.93</t>
    </r>
  </si>
  <si>
    <r>
      <t xml:space="preserve">R </t>
    </r>
    <r>
      <rPr>
        <sz val="6"/>
        <color indexed="8"/>
        <rFont val="Arial"/>
        <family val="1"/>
        <charset val="204"/>
      </rPr>
      <t>39.90</t>
    </r>
  </si>
  <si>
    <r>
      <t xml:space="preserve">R </t>
    </r>
    <r>
      <rPr>
        <sz val="6"/>
        <color indexed="8"/>
        <rFont val="Arial"/>
        <family val="1"/>
        <charset val="204"/>
      </rPr>
      <t>46.68</t>
    </r>
  </si>
  <si>
    <r>
      <t xml:space="preserve">R </t>
    </r>
    <r>
      <rPr>
        <sz val="6"/>
        <color indexed="8"/>
        <rFont val="Arial"/>
        <family val="1"/>
        <charset val="204"/>
      </rPr>
      <t>41.13</t>
    </r>
  </si>
  <si>
    <r>
      <t xml:space="preserve">R </t>
    </r>
    <r>
      <rPr>
        <sz val="6"/>
        <color indexed="8"/>
        <rFont val="Arial"/>
        <family val="1"/>
        <charset val="204"/>
      </rPr>
      <t>44.38</t>
    </r>
  </si>
  <si>
    <r>
      <t xml:space="preserve">R </t>
    </r>
    <r>
      <rPr>
        <sz val="6"/>
        <color indexed="8"/>
        <rFont val="Arial"/>
        <family val="1"/>
        <charset val="204"/>
      </rPr>
      <t>42.33</t>
    </r>
  </si>
  <si>
    <r>
      <t xml:space="preserve">R </t>
    </r>
    <r>
      <rPr>
        <sz val="6"/>
        <color indexed="8"/>
        <rFont val="Arial"/>
        <family val="1"/>
        <charset val="204"/>
      </rPr>
      <t>38.49</t>
    </r>
  </si>
  <si>
    <r>
      <t xml:space="preserve">R </t>
    </r>
    <r>
      <rPr>
        <sz val="6"/>
        <color indexed="8"/>
        <rFont val="Arial"/>
        <family val="1"/>
        <charset val="204"/>
      </rPr>
      <t>40.88</t>
    </r>
  </si>
  <si>
    <r>
      <t xml:space="preserve">R </t>
    </r>
    <r>
      <rPr>
        <sz val="6"/>
        <color indexed="8"/>
        <rFont val="Arial"/>
        <family val="1"/>
        <charset val="204"/>
      </rPr>
      <t>46.92</t>
    </r>
  </si>
  <si>
    <r>
      <t xml:space="preserve">R </t>
    </r>
    <r>
      <rPr>
        <sz val="6"/>
        <color indexed="8"/>
        <rFont val="Arial"/>
        <family val="1"/>
        <charset val="204"/>
      </rPr>
      <t>42.05</t>
    </r>
  </si>
  <si>
    <r>
      <t xml:space="preserve">R </t>
    </r>
    <r>
      <rPr>
        <sz val="6"/>
        <color indexed="8"/>
        <rFont val="Arial"/>
        <family val="1"/>
        <charset val="204"/>
      </rPr>
      <t>44.72</t>
    </r>
  </si>
  <si>
    <t>NA</t>
  </si>
  <si>
    <r>
      <t xml:space="preserve">E </t>
    </r>
    <r>
      <rPr>
        <sz val="6"/>
        <color indexed="8"/>
        <rFont val="Arial"/>
        <family val="1"/>
        <charset val="204"/>
      </rPr>
      <t>44.34</t>
    </r>
  </si>
  <si>
    <r>
      <t xml:space="preserve">E </t>
    </r>
    <r>
      <rPr>
        <sz val="6"/>
        <color indexed="8"/>
        <rFont val="Arial"/>
        <family val="1"/>
        <charset val="204"/>
      </rPr>
      <t>38.70</t>
    </r>
  </si>
  <si>
    <r>
      <t xml:space="preserve">E </t>
    </r>
    <r>
      <rPr>
        <sz val="6"/>
        <color indexed="8"/>
        <rFont val="Arial"/>
        <family val="1"/>
        <charset val="204"/>
      </rPr>
      <t>41.79</t>
    </r>
  </si>
  <si>
    <t>Refiner Acquisition Cost (imported)</t>
  </si>
  <si>
    <t>USCPI</t>
  </si>
  <si>
    <t>USIP</t>
  </si>
  <si>
    <t>IGEA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</si>
</sst>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0"/>
    <numFmt numFmtId="167" formatCode="0.0000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6"/>
      <color indexed="8"/>
      <name val="Arial"/>
      <family val="2"/>
    </font>
    <font>
      <b/>
      <sz val="6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sz val="4"/>
      <color indexed="8"/>
      <name val="Arial"/>
      <family val="1"/>
      <charset val="204"/>
    </font>
    <font>
      <b/>
      <sz val="6"/>
      <color indexed="8"/>
      <name val="Arial"/>
      <family val="2"/>
    </font>
    <font>
      <sz val="5"/>
      <color indexed="8"/>
      <name val="Arial"/>
      <family val="1"/>
      <charset val="204"/>
    </font>
    <font>
      <sz val="10"/>
      <color rgb="FF000000"/>
      <name val="Arial Unicode MS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2">
    <xf numFmtId="0" fontId="0" fillId="0" borderId="0" xfId="0"/>
    <xf numFmtId="3" fontId="0" fillId="0" borderId="0" xfId="0" applyNumberFormat="1"/>
    <xf numFmtId="0" fontId="0" fillId="33" borderId="0" xfId="0" applyFill="1"/>
    <xf numFmtId="0" fontId="19" fillId="0" borderId="0" xfId="0" applyFont="1" applyAlignment="1">
      <alignment horizontal="right" vertical="top" wrapText="1"/>
    </xf>
    <xf numFmtId="3" fontId="18" fillId="0" borderId="0" xfId="0" applyNumberFormat="1" applyFont="1" applyAlignment="1">
      <alignment horizontal="left" vertical="top" shrinkToFit="1"/>
    </xf>
    <xf numFmtId="3" fontId="18" fillId="0" borderId="0" xfId="0" applyNumberFormat="1" applyFont="1" applyAlignment="1">
      <alignment horizontal="center" vertical="top" shrinkToFit="1"/>
    </xf>
    <xf numFmtId="1" fontId="18" fillId="0" borderId="0" xfId="0" applyNumberFormat="1" applyFont="1" applyAlignment="1">
      <alignment horizontal="right" vertical="top" indent="1" shrinkToFit="1"/>
    </xf>
    <xf numFmtId="0" fontId="18" fillId="0" borderId="0" xfId="0" applyFont="1" applyAlignment="1">
      <alignment horizontal="left" vertical="top" wrapText="1" indent="1"/>
    </xf>
    <xf numFmtId="0" fontId="18" fillId="0" borderId="0" xfId="0" applyFont="1" applyAlignment="1">
      <alignment horizontal="right" vertical="top" wrapText="1"/>
    </xf>
    <xf numFmtId="1" fontId="18" fillId="0" borderId="0" xfId="0" applyNumberFormat="1" applyFont="1" applyAlignment="1">
      <alignment horizontal="center" vertical="top" shrinkToFit="1"/>
    </xf>
    <xf numFmtId="0" fontId="22" fillId="0" borderId="0" xfId="0" applyFont="1" applyAlignment="1">
      <alignment horizontal="left" vertical="top" wrapText="1" indent="1"/>
    </xf>
    <xf numFmtId="3" fontId="21" fillId="0" borderId="0" xfId="0" applyNumberFormat="1" applyFont="1" applyAlignment="1">
      <alignment horizontal="center" vertical="top" wrapText="1"/>
    </xf>
    <xf numFmtId="3" fontId="21" fillId="0" borderId="0" xfId="0" applyNumberFormat="1" applyFont="1" applyAlignment="1">
      <alignment horizontal="right" vertical="top" wrapText="1"/>
    </xf>
    <xf numFmtId="3" fontId="0" fillId="33" borderId="0" xfId="0" applyNumberFormat="1" applyFill="1"/>
    <xf numFmtId="164" fontId="0" fillId="33" borderId="0" xfId="0" applyNumberFormat="1" applyFill="1"/>
    <xf numFmtId="3" fontId="18" fillId="0" borderId="0" xfId="0" applyNumberFormat="1" applyFont="1" applyAlignment="1">
      <alignment horizontal="left" vertical="top" indent="1" shrinkToFit="1"/>
    </xf>
    <xf numFmtId="3" fontId="18" fillId="0" borderId="0" xfId="0" applyNumberFormat="1" applyFont="1" applyAlignment="1">
      <alignment horizontal="right" vertical="top" indent="1" shrinkToFit="1"/>
    </xf>
    <xf numFmtId="3" fontId="18" fillId="0" borderId="0" xfId="0" applyNumberFormat="1" applyFont="1" applyAlignment="1">
      <alignment horizontal="right" vertical="top" shrinkToFit="1"/>
    </xf>
    <xf numFmtId="0" fontId="23" fillId="0" borderId="0" xfId="0" applyFont="1" applyAlignment="1">
      <alignment horizontal="right" vertical="top" wrapText="1"/>
    </xf>
    <xf numFmtId="0" fontId="23" fillId="0" borderId="0" xfId="0" applyFont="1" applyAlignment="1">
      <alignment horizontal="right" vertical="top" wrapText="1" indent="1"/>
    </xf>
    <xf numFmtId="0" fontId="23" fillId="0" borderId="0" xfId="0" applyFont="1" applyAlignment="1">
      <alignment horizontal="center" vertical="top" wrapText="1"/>
    </xf>
    <xf numFmtId="3" fontId="23" fillId="0" borderId="0" xfId="0" applyNumberFormat="1" applyFont="1" applyAlignment="1">
      <alignment horizontal="right" vertical="top" wrapText="1"/>
    </xf>
    <xf numFmtId="0" fontId="18" fillId="0" borderId="0" xfId="0" applyFont="1" applyAlignment="1">
      <alignment horizontal="center" vertical="top" wrapText="1"/>
    </xf>
    <xf numFmtId="1" fontId="18" fillId="0" borderId="0" xfId="0" applyNumberFormat="1" applyFont="1" applyAlignment="1">
      <alignment horizontal="right" vertical="top" shrinkToFit="1"/>
    </xf>
    <xf numFmtId="0" fontId="22" fillId="0" borderId="0" xfId="0" applyFont="1" applyAlignment="1">
      <alignment horizontal="center" vertical="top" wrapText="1"/>
    </xf>
    <xf numFmtId="3" fontId="23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right" vertical="top" wrapText="1" indent="1"/>
    </xf>
    <xf numFmtId="0" fontId="22" fillId="0" borderId="0" xfId="0" applyFont="1" applyAlignment="1">
      <alignment horizontal="right" vertical="top" wrapText="1" indent="1"/>
    </xf>
    <xf numFmtId="0" fontId="19" fillId="33" borderId="0" xfId="0" applyFont="1" applyFill="1" applyAlignment="1">
      <alignment horizontal="right" vertical="top" wrapText="1"/>
    </xf>
    <xf numFmtId="3" fontId="18" fillId="33" borderId="0" xfId="0" applyNumberFormat="1" applyFont="1" applyFill="1" applyAlignment="1">
      <alignment horizontal="left" vertical="top" shrinkToFit="1"/>
    </xf>
    <xf numFmtId="3" fontId="18" fillId="33" borderId="0" xfId="0" applyNumberFormat="1" applyFont="1" applyFill="1" applyAlignment="1">
      <alignment horizontal="center" vertical="top" shrinkToFit="1"/>
    </xf>
    <xf numFmtId="3" fontId="18" fillId="33" borderId="0" xfId="0" applyNumberFormat="1" applyFont="1" applyFill="1" applyAlignment="1">
      <alignment horizontal="left" vertical="top" indent="1" shrinkToFit="1"/>
    </xf>
    <xf numFmtId="1" fontId="18" fillId="33" borderId="0" xfId="0" applyNumberFormat="1" applyFont="1" applyFill="1" applyAlignment="1">
      <alignment horizontal="center" vertical="top" shrinkToFit="1"/>
    </xf>
    <xf numFmtId="0" fontId="18" fillId="33" borderId="0" xfId="0" applyFont="1" applyFill="1" applyAlignment="1">
      <alignment horizontal="center" vertical="top" wrapText="1"/>
    </xf>
    <xf numFmtId="1" fontId="18" fillId="33" borderId="0" xfId="0" applyNumberFormat="1" applyFont="1" applyFill="1" applyAlignment="1">
      <alignment horizontal="right" vertical="top" shrinkToFit="1"/>
    </xf>
    <xf numFmtId="3" fontId="18" fillId="33" borderId="0" xfId="0" applyNumberFormat="1" applyFont="1" applyFill="1" applyAlignment="1">
      <alignment horizontal="right" vertical="top" shrinkToFit="1"/>
    </xf>
    <xf numFmtId="0" fontId="19" fillId="0" borderId="0" xfId="0" applyFont="1" applyAlignment="1">
      <alignment horizontal="right" vertical="top" wrapText="1" indent="1"/>
    </xf>
    <xf numFmtId="2" fontId="18" fillId="0" borderId="0" xfId="0" applyNumberFormat="1" applyFont="1" applyAlignment="1">
      <alignment horizontal="right" vertical="top" indent="3" shrinkToFit="1"/>
    </xf>
    <xf numFmtId="2" fontId="18" fillId="0" borderId="0" xfId="0" applyNumberFormat="1" applyFont="1" applyAlignment="1">
      <alignment horizontal="center" vertical="top" shrinkToFit="1"/>
    </xf>
    <xf numFmtId="2" fontId="18" fillId="0" borderId="0" xfId="0" applyNumberFormat="1" applyFont="1" applyAlignment="1">
      <alignment horizontal="right" vertical="top" shrinkToFit="1"/>
    </xf>
    <xf numFmtId="2" fontId="0" fillId="0" borderId="0" xfId="0" applyNumberFormat="1"/>
    <xf numFmtId="0" fontId="23" fillId="0" borderId="0" xfId="0" applyFont="1" applyAlignment="1">
      <alignment horizontal="right" vertical="top" wrapText="1" indent="3"/>
    </xf>
    <xf numFmtId="2" fontId="18" fillId="0" borderId="0" xfId="0" applyNumberFormat="1" applyFont="1" applyAlignment="1">
      <alignment horizontal="right" vertical="top" indent="1" shrinkToFit="1"/>
    </xf>
    <xf numFmtId="0" fontId="18" fillId="0" borderId="10" xfId="0" applyFont="1" applyBorder="1" applyAlignment="1">
      <alignment horizontal="right" vertical="top" wrapText="1" indent="1"/>
    </xf>
    <xf numFmtId="0" fontId="18" fillId="0" borderId="10" xfId="0" applyFont="1" applyBorder="1" applyAlignment="1">
      <alignment horizontal="right" vertical="top" wrapText="1" indent="3"/>
    </xf>
    <xf numFmtId="0" fontId="18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right" vertical="top" wrapText="1" indent="3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right" vertical="top" wrapText="1" indent="1"/>
    </xf>
    <xf numFmtId="165" fontId="0" fillId="0" borderId="0" xfId="0" applyNumberFormat="1" applyFont="1" applyFill="1" applyBorder="1" applyAlignment="1" applyProtection="1"/>
    <xf numFmtId="166" fontId="0" fillId="0" borderId="0" xfId="0" applyNumberFormat="1" applyFont="1" applyFill="1" applyBorder="1" applyAlignment="1" applyProtection="1"/>
    <xf numFmtId="167" fontId="24" fillId="0" borderId="0" xfId="0" applyNumberFormat="1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62"/>
  <sheetViews>
    <sheetView topLeftCell="A244" workbookViewId="0">
      <selection activeCell="C264" sqref="C264"/>
    </sheetView>
  </sheetViews>
  <sheetFormatPr defaultRowHeight="15"/>
  <sheetData>
    <row r="1" spans="1:32"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>
        <v>28</v>
      </c>
      <c r="AE1">
        <v>29</v>
      </c>
      <c r="AF1">
        <v>30</v>
      </c>
    </row>
    <row r="2" spans="1:32">
      <c r="A2" t="s">
        <v>4</v>
      </c>
      <c r="B2" t="s">
        <v>5</v>
      </c>
      <c r="C2" t="s">
        <v>0</v>
      </c>
      <c r="D2" t="s">
        <v>3</v>
      </c>
      <c r="E2" t="s">
        <v>1</v>
      </c>
      <c r="F2" t="s">
        <v>2</v>
      </c>
    </row>
    <row r="3" spans="1:32">
      <c r="A3">
        <v>1947</v>
      </c>
      <c r="B3">
        <v>1</v>
      </c>
      <c r="C3">
        <v>7818.6655570000003</v>
      </c>
      <c r="D3">
        <v>3.3030769229999999</v>
      </c>
      <c r="E3">
        <v>1770.7</v>
      </c>
      <c r="F3">
        <v>21.7</v>
      </c>
      <c r="G3">
        <v>7818.6655570000003</v>
      </c>
      <c r="H3">
        <v>3.3030769229999999</v>
      </c>
      <c r="I3">
        <v>1770.7</v>
      </c>
      <c r="J3">
        <v>13.393000000000001</v>
      </c>
      <c r="K3">
        <v>7818.6655570000003</v>
      </c>
      <c r="L3">
        <v>1.62</v>
      </c>
      <c r="M3">
        <v>1770.7</v>
      </c>
      <c r="N3">
        <v>21.7</v>
      </c>
      <c r="O3">
        <v>7818.6655570000003</v>
      </c>
      <c r="P3">
        <v>1.9180690469999999</v>
      </c>
      <c r="Q3">
        <v>1770.7</v>
      </c>
      <c r="R3">
        <v>21.7</v>
      </c>
      <c r="S3">
        <v>7818.6655570000003</v>
      </c>
      <c r="T3">
        <v>3.3030769229999999</v>
      </c>
      <c r="U3">
        <v>0</v>
      </c>
      <c r="V3">
        <v>21.7</v>
      </c>
      <c r="W3">
        <v>7818.6655570000003</v>
      </c>
      <c r="X3">
        <v>3.3030769229999999</v>
      </c>
      <c r="Y3">
        <v>1770.7</v>
      </c>
      <c r="Z3">
        <v>21.7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</row>
    <row r="4" spans="1:32">
      <c r="A4">
        <v>1947</v>
      </c>
      <c r="B4">
        <v>2</v>
      </c>
      <c r="C4">
        <v>8159.7310260000004</v>
      </c>
      <c r="D4">
        <v>3.6830769229999998</v>
      </c>
      <c r="E4">
        <v>1768</v>
      </c>
      <c r="F4">
        <v>22.01</v>
      </c>
      <c r="G4">
        <v>8159.7310260000004</v>
      </c>
      <c r="H4">
        <v>3.6830769229999998</v>
      </c>
      <c r="I4">
        <v>1768</v>
      </c>
      <c r="J4">
        <v>13.598000000000001</v>
      </c>
      <c r="K4">
        <v>8159.7310260000004</v>
      </c>
      <c r="L4">
        <v>1.87</v>
      </c>
      <c r="M4">
        <v>1768</v>
      </c>
      <c r="N4">
        <v>22.01</v>
      </c>
      <c r="O4">
        <v>8159.7310260000004</v>
      </c>
      <c r="P4">
        <v>2.1387318569999998</v>
      </c>
      <c r="Q4">
        <v>1768</v>
      </c>
      <c r="R4">
        <v>22.01</v>
      </c>
      <c r="S4">
        <v>8159.7310260000004</v>
      </c>
      <c r="T4">
        <v>3.6830769229999998</v>
      </c>
      <c r="U4">
        <v>0</v>
      </c>
      <c r="V4">
        <v>22.01</v>
      </c>
      <c r="W4">
        <v>8159.7310260000004</v>
      </c>
      <c r="X4">
        <v>3.6830769229999998</v>
      </c>
      <c r="Y4">
        <v>1768</v>
      </c>
      <c r="Z4">
        <v>22.01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</row>
    <row r="5" spans="1:32">
      <c r="A5">
        <v>1947</v>
      </c>
      <c r="B5">
        <v>3</v>
      </c>
      <c r="C5">
        <v>8472.9112700000005</v>
      </c>
      <c r="D5">
        <v>3.7415384619999998</v>
      </c>
      <c r="E5">
        <v>1766.5</v>
      </c>
      <c r="F5">
        <v>22.49</v>
      </c>
      <c r="G5">
        <v>8472.9112700000005</v>
      </c>
      <c r="H5">
        <v>3.7415384619999998</v>
      </c>
      <c r="I5">
        <v>1766.5</v>
      </c>
      <c r="J5">
        <v>13.84</v>
      </c>
      <c r="K5">
        <v>8472.9112700000005</v>
      </c>
      <c r="L5">
        <v>1.87</v>
      </c>
      <c r="M5">
        <v>1766.5</v>
      </c>
      <c r="N5">
        <v>22.49</v>
      </c>
      <c r="O5">
        <v>8472.9112700000005</v>
      </c>
      <c r="P5">
        <v>2.172679982</v>
      </c>
      <c r="Q5">
        <v>1766.5</v>
      </c>
      <c r="R5">
        <v>22.49</v>
      </c>
      <c r="S5">
        <v>8472.9112700000005</v>
      </c>
      <c r="T5">
        <v>3.7415384619999998</v>
      </c>
      <c r="U5">
        <v>0</v>
      </c>
      <c r="V5">
        <v>22.49</v>
      </c>
      <c r="W5">
        <v>8472.9112700000005</v>
      </c>
      <c r="X5">
        <v>3.7415384619999998</v>
      </c>
      <c r="Y5">
        <v>1766.5</v>
      </c>
      <c r="Z5">
        <v>22.49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</row>
    <row r="6" spans="1:32">
      <c r="A6">
        <v>1947</v>
      </c>
      <c r="B6">
        <v>4</v>
      </c>
      <c r="C6">
        <v>8788.2921480000005</v>
      </c>
      <c r="D6">
        <v>4.267692308</v>
      </c>
      <c r="E6">
        <v>1793.3</v>
      </c>
      <c r="F6">
        <v>23.126999999999999</v>
      </c>
      <c r="G6">
        <v>8788.2921480000005</v>
      </c>
      <c r="H6">
        <v>4.267692308</v>
      </c>
      <c r="I6">
        <v>1793.3</v>
      </c>
      <c r="J6">
        <v>14.182</v>
      </c>
      <c r="K6">
        <v>8788.2921480000005</v>
      </c>
      <c r="L6">
        <v>2.0030000000000001</v>
      </c>
      <c r="M6">
        <v>1793.3</v>
      </c>
      <c r="N6">
        <v>23.126999999999999</v>
      </c>
      <c r="O6">
        <v>8788.2921480000005</v>
      </c>
      <c r="P6">
        <v>2.478213105</v>
      </c>
      <c r="Q6">
        <v>1793.3</v>
      </c>
      <c r="R6">
        <v>23.126999999999999</v>
      </c>
      <c r="S6">
        <v>8788.2921480000005</v>
      </c>
      <c r="T6">
        <v>4.267692308</v>
      </c>
      <c r="U6">
        <v>0</v>
      </c>
      <c r="V6">
        <v>23.126999999999999</v>
      </c>
      <c r="W6">
        <v>8788.2921480000005</v>
      </c>
      <c r="X6">
        <v>4.267692308</v>
      </c>
      <c r="Y6">
        <v>1793.3</v>
      </c>
      <c r="Z6">
        <v>23.126999999999999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</row>
    <row r="7" spans="1:32">
      <c r="A7">
        <f>A3+1</f>
        <v>1948</v>
      </c>
      <c r="B7">
        <f>B3</f>
        <v>1</v>
      </c>
      <c r="C7">
        <v>9034.4805460000007</v>
      </c>
      <c r="D7">
        <v>5.0423076919999996</v>
      </c>
      <c r="E7">
        <v>1821.8</v>
      </c>
      <c r="F7">
        <v>23.617000000000001</v>
      </c>
      <c r="G7">
        <v>9034.4805460000007</v>
      </c>
      <c r="H7">
        <v>5.0423076919999996</v>
      </c>
      <c r="I7">
        <v>1821.8</v>
      </c>
      <c r="J7">
        <v>14.288</v>
      </c>
      <c r="K7">
        <v>9034.4805460000007</v>
      </c>
      <c r="L7">
        <v>2.57</v>
      </c>
      <c r="M7">
        <v>1821.8</v>
      </c>
      <c r="N7">
        <v>23.617000000000001</v>
      </c>
      <c r="O7">
        <v>9034.4805460000007</v>
      </c>
      <c r="P7">
        <v>2.9280257569999999</v>
      </c>
      <c r="Q7">
        <v>1821.8</v>
      </c>
      <c r="R7">
        <v>23.617000000000001</v>
      </c>
      <c r="S7">
        <v>9034.4805460000007</v>
      </c>
      <c r="T7">
        <v>5.0423076919999996</v>
      </c>
      <c r="U7">
        <v>3.7</v>
      </c>
      <c r="V7">
        <v>23.617000000000001</v>
      </c>
      <c r="W7">
        <v>9034.4805460000007</v>
      </c>
      <c r="X7">
        <v>5.0423076919999996</v>
      </c>
      <c r="Y7">
        <v>1821.8</v>
      </c>
      <c r="Z7">
        <v>23.617000000000001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</row>
    <row r="8" spans="1:32">
      <c r="A8">
        <f t="shared" ref="A8:A71" si="0">A4+1</f>
        <v>1948</v>
      </c>
      <c r="B8">
        <f t="shared" ref="B8:B71" si="1">B4</f>
        <v>2</v>
      </c>
      <c r="C8">
        <v>9319.8518629999999</v>
      </c>
      <c r="D8">
        <v>5.0423076919999996</v>
      </c>
      <c r="E8">
        <v>1855.3</v>
      </c>
      <c r="F8">
        <v>23.992999999999999</v>
      </c>
      <c r="G8">
        <v>9319.8518629999999</v>
      </c>
      <c r="H8">
        <v>5.0423076919999996</v>
      </c>
      <c r="I8">
        <v>1855.3</v>
      </c>
      <c r="J8">
        <v>14.404999999999999</v>
      </c>
      <c r="K8">
        <v>9319.8518629999999</v>
      </c>
      <c r="L8">
        <v>2.57</v>
      </c>
      <c r="M8">
        <v>1855.3</v>
      </c>
      <c r="N8">
        <v>23.992999999999999</v>
      </c>
      <c r="O8">
        <v>9319.8518629999999</v>
      </c>
      <c r="P8">
        <v>2.9280257569999999</v>
      </c>
      <c r="Q8">
        <v>1855.3</v>
      </c>
      <c r="R8">
        <v>23.992999999999999</v>
      </c>
      <c r="S8">
        <v>9319.8518629999999</v>
      </c>
      <c r="T8">
        <v>5.0423076919999996</v>
      </c>
      <c r="U8">
        <v>3.7</v>
      </c>
      <c r="V8">
        <v>23.992999999999999</v>
      </c>
      <c r="W8">
        <v>9319.8518629999999</v>
      </c>
      <c r="X8">
        <v>5.0423076919999996</v>
      </c>
      <c r="Y8">
        <v>1855.3</v>
      </c>
      <c r="Z8">
        <v>23.992999999999999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</row>
    <row r="9" spans="1:32">
      <c r="A9">
        <f t="shared" si="0"/>
        <v>1948</v>
      </c>
      <c r="B9">
        <f t="shared" si="1"/>
        <v>3</v>
      </c>
      <c r="C9">
        <v>9433.4293820000003</v>
      </c>
      <c r="D9">
        <v>5.0423076919999996</v>
      </c>
      <c r="E9">
        <v>1865.3</v>
      </c>
      <c r="F9">
        <v>24.396999999999998</v>
      </c>
      <c r="G9">
        <v>9433.4293820000003</v>
      </c>
      <c r="H9">
        <v>5.0423076919999996</v>
      </c>
      <c r="I9">
        <v>1865.3</v>
      </c>
      <c r="J9">
        <v>14.678000000000001</v>
      </c>
      <c r="K9">
        <v>9433.4293820000003</v>
      </c>
      <c r="L9">
        <v>2.57</v>
      </c>
      <c r="M9">
        <v>1865.3</v>
      </c>
      <c r="N9">
        <v>24.396999999999998</v>
      </c>
      <c r="O9">
        <v>9433.4293820000003</v>
      </c>
      <c r="P9">
        <v>2.9280257569999999</v>
      </c>
      <c r="Q9">
        <v>1865.3</v>
      </c>
      <c r="R9">
        <v>24.396999999999998</v>
      </c>
      <c r="S9">
        <v>9433.4293820000003</v>
      </c>
      <c r="T9">
        <v>5.0423076919999996</v>
      </c>
      <c r="U9">
        <v>3.8</v>
      </c>
      <c r="V9">
        <v>24.396999999999998</v>
      </c>
      <c r="W9">
        <v>9433.4293820000003</v>
      </c>
      <c r="X9">
        <v>5.0423076919999996</v>
      </c>
      <c r="Y9">
        <v>1865.3</v>
      </c>
      <c r="Z9">
        <v>24.396999999999998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</row>
    <row r="10" spans="1:32">
      <c r="A10">
        <f t="shared" si="0"/>
        <v>1948</v>
      </c>
      <c r="B10">
        <f t="shared" si="1"/>
        <v>4</v>
      </c>
      <c r="C10">
        <v>9609.0382100000006</v>
      </c>
      <c r="D10">
        <v>5.0423076919999996</v>
      </c>
      <c r="E10">
        <v>1868.2</v>
      </c>
      <c r="F10">
        <v>24.172999999999998</v>
      </c>
      <c r="G10">
        <v>9609.0382100000006</v>
      </c>
      <c r="H10">
        <v>5.0423076919999996</v>
      </c>
      <c r="I10">
        <v>1868.2</v>
      </c>
      <c r="J10">
        <v>14.726000000000001</v>
      </c>
      <c r="K10">
        <v>9609.0382100000006</v>
      </c>
      <c r="L10">
        <v>2.57</v>
      </c>
      <c r="M10">
        <v>1868.2</v>
      </c>
      <c r="N10">
        <v>24.172999999999998</v>
      </c>
      <c r="O10">
        <v>9609.0382100000006</v>
      </c>
      <c r="P10">
        <v>2.9280257569999999</v>
      </c>
      <c r="Q10">
        <v>1868.2</v>
      </c>
      <c r="R10">
        <v>24.172999999999998</v>
      </c>
      <c r="S10">
        <v>9609.0382100000006</v>
      </c>
      <c r="T10">
        <v>5.0423076919999996</v>
      </c>
      <c r="U10">
        <v>3.8</v>
      </c>
      <c r="V10">
        <v>24.172999999999998</v>
      </c>
      <c r="W10">
        <v>9609.0382100000006</v>
      </c>
      <c r="X10">
        <v>5.0423076919999996</v>
      </c>
      <c r="Y10">
        <v>1868.2</v>
      </c>
      <c r="Z10">
        <v>24.172999999999998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</row>
    <row r="11" spans="1:32">
      <c r="A11">
        <f t="shared" si="0"/>
        <v>1949</v>
      </c>
      <c r="B11">
        <f t="shared" si="1"/>
        <v>1</v>
      </c>
      <c r="C11">
        <v>9395.9999640000005</v>
      </c>
      <c r="D11">
        <v>4.9984615379999999</v>
      </c>
      <c r="E11">
        <v>1842.2</v>
      </c>
      <c r="F11">
        <v>23.943000000000001</v>
      </c>
      <c r="G11">
        <v>9395.9999640000005</v>
      </c>
      <c r="H11">
        <v>4.9984615379999999</v>
      </c>
      <c r="I11">
        <v>1842.2</v>
      </c>
      <c r="J11">
        <v>14.653</v>
      </c>
      <c r="K11">
        <v>9395.9999640000005</v>
      </c>
      <c r="L11">
        <v>2.57</v>
      </c>
      <c r="M11">
        <v>1842.2</v>
      </c>
      <c r="N11">
        <v>23.943000000000001</v>
      </c>
      <c r="O11">
        <v>9395.9999640000005</v>
      </c>
      <c r="P11">
        <v>2.9025646639999998</v>
      </c>
      <c r="Q11">
        <v>1842.2</v>
      </c>
      <c r="R11">
        <v>23.943000000000001</v>
      </c>
      <c r="S11">
        <v>9395.9999640000005</v>
      </c>
      <c r="T11">
        <v>4.9984615379999999</v>
      </c>
      <c r="U11">
        <v>4.7</v>
      </c>
      <c r="V11">
        <v>23.943000000000001</v>
      </c>
      <c r="W11">
        <v>9395.9999640000005</v>
      </c>
      <c r="X11">
        <v>4.9984615379999999</v>
      </c>
      <c r="Y11">
        <v>1842.2</v>
      </c>
      <c r="Z11">
        <v>23.943000000000001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</row>
    <row r="12" spans="1:32">
      <c r="A12">
        <f t="shared" si="0"/>
        <v>1949</v>
      </c>
      <c r="B12">
        <f t="shared" si="1"/>
        <v>2</v>
      </c>
      <c r="C12">
        <v>9193.2250039999999</v>
      </c>
      <c r="D12">
        <v>4.9838461540000001</v>
      </c>
      <c r="E12">
        <v>1835.5</v>
      </c>
      <c r="F12">
        <v>23.917000000000002</v>
      </c>
      <c r="G12">
        <v>9193.2250039999999</v>
      </c>
      <c r="H12">
        <v>4.9838461540000001</v>
      </c>
      <c r="I12">
        <v>1835.5</v>
      </c>
      <c r="J12">
        <v>14.503</v>
      </c>
      <c r="K12">
        <v>9193.2250039999999</v>
      </c>
      <c r="L12">
        <v>2.57</v>
      </c>
      <c r="M12">
        <v>1835.5</v>
      </c>
      <c r="N12">
        <v>23.917000000000002</v>
      </c>
      <c r="O12">
        <v>9193.2250039999999</v>
      </c>
      <c r="P12">
        <v>2.8940776320000001</v>
      </c>
      <c r="Q12">
        <v>1835.5</v>
      </c>
      <c r="R12">
        <v>23.917000000000002</v>
      </c>
      <c r="S12">
        <v>9193.2250039999999</v>
      </c>
      <c r="T12">
        <v>4.9838461540000001</v>
      </c>
      <c r="U12">
        <v>5.9</v>
      </c>
      <c r="V12">
        <v>23.917000000000002</v>
      </c>
      <c r="W12">
        <v>9193.2250039999999</v>
      </c>
      <c r="X12">
        <v>4.9838461540000001</v>
      </c>
      <c r="Y12">
        <v>1835.5</v>
      </c>
      <c r="Z12">
        <v>23.917000000000002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</row>
    <row r="13" spans="1:32">
      <c r="A13">
        <f t="shared" si="0"/>
        <v>1949</v>
      </c>
      <c r="B13">
        <f t="shared" si="1"/>
        <v>3</v>
      </c>
      <c r="C13">
        <v>9198.6043559999998</v>
      </c>
      <c r="D13">
        <v>4.9546153850000003</v>
      </c>
      <c r="E13">
        <v>1856.1</v>
      </c>
      <c r="F13">
        <v>23.716999999999999</v>
      </c>
      <c r="G13">
        <v>9198.6043559999998</v>
      </c>
      <c r="H13">
        <v>4.9546153850000003</v>
      </c>
      <c r="I13">
        <v>1856.1</v>
      </c>
      <c r="J13">
        <v>14.419</v>
      </c>
      <c r="K13">
        <v>9198.6043559999998</v>
      </c>
      <c r="L13">
        <v>2.57</v>
      </c>
      <c r="M13">
        <v>1856.1</v>
      </c>
      <c r="N13">
        <v>23.716999999999999</v>
      </c>
      <c r="O13">
        <v>9198.6043559999998</v>
      </c>
      <c r="P13">
        <v>2.8771035700000001</v>
      </c>
      <c r="Q13">
        <v>1856.1</v>
      </c>
      <c r="R13">
        <v>23.716999999999999</v>
      </c>
      <c r="S13">
        <v>9198.6043559999998</v>
      </c>
      <c r="T13">
        <v>4.9546153850000003</v>
      </c>
      <c r="U13">
        <v>6.7</v>
      </c>
      <c r="V13">
        <v>23.716999999999999</v>
      </c>
      <c r="W13">
        <v>9198.6043559999998</v>
      </c>
      <c r="X13">
        <v>4.9546153850000003</v>
      </c>
      <c r="Y13">
        <v>1856.1</v>
      </c>
      <c r="Z13">
        <v>23.716999999999999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</row>
    <row r="14" spans="1:32">
      <c r="A14">
        <f t="shared" si="0"/>
        <v>1949</v>
      </c>
      <c r="B14">
        <f t="shared" si="1"/>
        <v>4</v>
      </c>
      <c r="C14">
        <v>9576.9706750000005</v>
      </c>
      <c r="D14">
        <v>4.9546153850000003</v>
      </c>
      <c r="E14">
        <v>1838.7</v>
      </c>
      <c r="F14">
        <v>23.66</v>
      </c>
      <c r="G14">
        <v>9576.9706750000005</v>
      </c>
      <c r="H14">
        <v>4.9546153850000003</v>
      </c>
      <c r="I14">
        <v>1838.7</v>
      </c>
      <c r="J14">
        <v>14.420999999999999</v>
      </c>
      <c r="K14">
        <v>9576.9706750000005</v>
      </c>
      <c r="L14">
        <v>2.57</v>
      </c>
      <c r="M14">
        <v>1838.7</v>
      </c>
      <c r="N14">
        <v>23.66</v>
      </c>
      <c r="O14">
        <v>9576.9706750000005</v>
      </c>
      <c r="P14">
        <v>2.8771035700000001</v>
      </c>
      <c r="Q14">
        <v>1838.7</v>
      </c>
      <c r="R14">
        <v>23.66</v>
      </c>
      <c r="S14">
        <v>9576.9706750000005</v>
      </c>
      <c r="T14">
        <v>4.9546153850000003</v>
      </c>
      <c r="U14">
        <v>7</v>
      </c>
      <c r="V14">
        <v>23.66</v>
      </c>
      <c r="W14">
        <v>9576.9706750000005</v>
      </c>
      <c r="X14">
        <v>4.9546153850000003</v>
      </c>
      <c r="Y14">
        <v>1838.7</v>
      </c>
      <c r="Z14">
        <v>23.66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</row>
    <row r="15" spans="1:32">
      <c r="A15">
        <f t="shared" si="0"/>
        <v>1950</v>
      </c>
      <c r="B15">
        <f t="shared" si="1"/>
        <v>1</v>
      </c>
      <c r="C15">
        <v>9702.9127270000008</v>
      </c>
      <c r="D15">
        <v>4.9546153850000003</v>
      </c>
      <c r="E15">
        <v>1913</v>
      </c>
      <c r="F15">
        <v>23.587</v>
      </c>
      <c r="G15">
        <v>9702.9127270000008</v>
      </c>
      <c r="H15">
        <v>4.9546153850000003</v>
      </c>
      <c r="I15">
        <v>1913</v>
      </c>
      <c r="J15">
        <v>14.385999999999999</v>
      </c>
      <c r="K15">
        <v>9702.9127270000008</v>
      </c>
      <c r="L15">
        <v>2.57</v>
      </c>
      <c r="M15">
        <v>1913</v>
      </c>
      <c r="N15">
        <v>23.587</v>
      </c>
      <c r="O15">
        <v>9702.9127270000008</v>
      </c>
      <c r="P15">
        <v>2.8771035700000001</v>
      </c>
      <c r="Q15">
        <v>1913</v>
      </c>
      <c r="R15">
        <v>23.587</v>
      </c>
      <c r="S15">
        <v>9702.9127270000008</v>
      </c>
      <c r="T15">
        <v>4.9546153850000003</v>
      </c>
      <c r="U15">
        <v>6.4</v>
      </c>
      <c r="V15">
        <v>23.587</v>
      </c>
      <c r="W15">
        <v>9702.9127270000008</v>
      </c>
      <c r="X15">
        <v>4.9546153850000003</v>
      </c>
      <c r="Y15">
        <v>1913</v>
      </c>
      <c r="Z15">
        <v>23.587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</row>
    <row r="16" spans="1:32">
      <c r="A16">
        <f t="shared" si="0"/>
        <v>1950</v>
      </c>
      <c r="B16">
        <f t="shared" si="1"/>
        <v>2</v>
      </c>
      <c r="C16">
        <v>10131.78472</v>
      </c>
      <c r="D16">
        <v>4.9546153850000003</v>
      </c>
      <c r="E16">
        <v>1971.2</v>
      </c>
      <c r="F16">
        <v>23.766999999999999</v>
      </c>
      <c r="G16">
        <v>10131.78472</v>
      </c>
      <c r="H16">
        <v>4.9546153850000003</v>
      </c>
      <c r="I16">
        <v>1971.2</v>
      </c>
      <c r="J16">
        <v>14.433</v>
      </c>
      <c r="K16">
        <v>10131.78472</v>
      </c>
      <c r="L16">
        <v>2.57</v>
      </c>
      <c r="M16">
        <v>1971.2</v>
      </c>
      <c r="N16">
        <v>23.766999999999999</v>
      </c>
      <c r="O16">
        <v>10131.78472</v>
      </c>
      <c r="P16">
        <v>2.8771035700000001</v>
      </c>
      <c r="Q16">
        <v>1971.2</v>
      </c>
      <c r="R16">
        <v>23.766999999999999</v>
      </c>
      <c r="S16">
        <v>10131.78472</v>
      </c>
      <c r="T16">
        <v>4.9546153850000003</v>
      </c>
      <c r="U16">
        <v>5.6</v>
      </c>
      <c r="V16">
        <v>23.766999999999999</v>
      </c>
      <c r="W16">
        <v>10131.78472</v>
      </c>
      <c r="X16">
        <v>4.9546153850000003</v>
      </c>
      <c r="Y16">
        <v>1971.2</v>
      </c>
      <c r="Z16">
        <v>23.766999999999999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</row>
    <row r="17" spans="1:32">
      <c r="A17">
        <f t="shared" si="0"/>
        <v>1950</v>
      </c>
      <c r="B17">
        <f t="shared" si="1"/>
        <v>3</v>
      </c>
      <c r="C17">
        <v>10759.640740000001</v>
      </c>
      <c r="D17">
        <v>4.9546153850000003</v>
      </c>
      <c r="E17">
        <v>2048.4</v>
      </c>
      <c r="F17">
        <v>24.202999999999999</v>
      </c>
      <c r="G17">
        <v>10759.640740000001</v>
      </c>
      <c r="H17">
        <v>4.9546153850000003</v>
      </c>
      <c r="I17">
        <v>2048.4</v>
      </c>
      <c r="J17">
        <v>14.74</v>
      </c>
      <c r="K17">
        <v>10759.640740000001</v>
      </c>
      <c r="L17">
        <v>2.57</v>
      </c>
      <c r="M17">
        <v>2048.4</v>
      </c>
      <c r="N17">
        <v>24.202999999999999</v>
      </c>
      <c r="O17">
        <v>10759.640740000001</v>
      </c>
      <c r="P17">
        <v>2.8771035700000001</v>
      </c>
      <c r="Q17">
        <v>2048.4</v>
      </c>
      <c r="R17">
        <v>24.202999999999999</v>
      </c>
      <c r="S17">
        <v>10759.640740000001</v>
      </c>
      <c r="T17">
        <v>4.9546153850000003</v>
      </c>
      <c r="U17">
        <v>4.5999999999999996</v>
      </c>
      <c r="V17">
        <v>24.202999999999999</v>
      </c>
      <c r="W17">
        <v>10759.640740000001</v>
      </c>
      <c r="X17">
        <v>4.9546153850000003</v>
      </c>
      <c r="Y17">
        <v>2048.4</v>
      </c>
      <c r="Z17">
        <v>24.202999999999999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</row>
    <row r="18" spans="1:32">
      <c r="A18">
        <f t="shared" si="0"/>
        <v>1950</v>
      </c>
      <c r="B18">
        <f t="shared" si="1"/>
        <v>4</v>
      </c>
      <c r="C18">
        <v>11113.26182</v>
      </c>
      <c r="D18">
        <v>4.9984615379999999</v>
      </c>
      <c r="E18">
        <v>2084.4</v>
      </c>
      <c r="F18">
        <v>24.693000000000001</v>
      </c>
      <c r="G18">
        <v>11113.26182</v>
      </c>
      <c r="H18">
        <v>4.9984615379999999</v>
      </c>
      <c r="I18">
        <v>2084.4</v>
      </c>
      <c r="J18">
        <v>15.032</v>
      </c>
      <c r="K18">
        <v>11113.26182</v>
      </c>
      <c r="L18">
        <v>2.57</v>
      </c>
      <c r="M18">
        <v>2084.4</v>
      </c>
      <c r="N18">
        <v>24.693000000000001</v>
      </c>
      <c r="O18">
        <v>11113.26182</v>
      </c>
      <c r="P18">
        <v>2.9025646639999998</v>
      </c>
      <c r="Q18">
        <v>2084.4</v>
      </c>
      <c r="R18">
        <v>24.693000000000001</v>
      </c>
      <c r="S18">
        <v>11113.26182</v>
      </c>
      <c r="T18">
        <v>4.9984615379999999</v>
      </c>
      <c r="U18">
        <v>4.2</v>
      </c>
      <c r="V18">
        <v>24.693000000000001</v>
      </c>
      <c r="W18">
        <v>11113.26182</v>
      </c>
      <c r="X18">
        <v>4.9984615379999999</v>
      </c>
      <c r="Y18">
        <v>2084.4</v>
      </c>
      <c r="Z18">
        <v>24.693000000000001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</row>
    <row r="19" spans="1:32">
      <c r="A19">
        <f t="shared" si="0"/>
        <v>1951</v>
      </c>
      <c r="B19">
        <f t="shared" si="1"/>
        <v>1</v>
      </c>
      <c r="C19">
        <v>11421.060009999999</v>
      </c>
      <c r="D19">
        <v>4.9984615379999999</v>
      </c>
      <c r="E19">
        <v>2110.6999999999998</v>
      </c>
      <c r="F19">
        <v>25.696999999999999</v>
      </c>
      <c r="G19">
        <v>11421.060009999999</v>
      </c>
      <c r="H19">
        <v>4.9984615379999999</v>
      </c>
      <c r="I19">
        <v>2110.6999999999998</v>
      </c>
      <c r="J19">
        <v>15.585000000000001</v>
      </c>
      <c r="K19">
        <v>11421.060009999999</v>
      </c>
      <c r="L19">
        <v>2.57</v>
      </c>
      <c r="M19">
        <v>2110.6999999999998</v>
      </c>
      <c r="N19">
        <v>25.696999999999999</v>
      </c>
      <c r="O19">
        <v>11421.060009999999</v>
      </c>
      <c r="P19">
        <v>2.9025646639999998</v>
      </c>
      <c r="Q19">
        <v>2110.6999999999998</v>
      </c>
      <c r="R19">
        <v>25.696999999999999</v>
      </c>
      <c r="S19">
        <v>11421.060009999999</v>
      </c>
      <c r="T19">
        <v>4.9984615379999999</v>
      </c>
      <c r="U19">
        <v>3.5</v>
      </c>
      <c r="V19">
        <v>25.696999999999999</v>
      </c>
      <c r="W19">
        <v>11421.060009999999</v>
      </c>
      <c r="X19">
        <v>4.9984615379999999</v>
      </c>
      <c r="Y19">
        <v>2110.6999999999998</v>
      </c>
      <c r="Z19">
        <v>25.696999999999999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</row>
    <row r="20" spans="1:32">
      <c r="A20">
        <f t="shared" si="0"/>
        <v>1951</v>
      </c>
      <c r="B20">
        <f t="shared" si="1"/>
        <v>2</v>
      </c>
      <c r="C20">
        <v>11728.65654</v>
      </c>
      <c r="D20">
        <v>4.9984615379999999</v>
      </c>
      <c r="E20">
        <v>2145.6999999999998</v>
      </c>
      <c r="F20">
        <v>25.946999999999999</v>
      </c>
      <c r="G20">
        <v>11728.65654</v>
      </c>
      <c r="H20">
        <v>4.9984615379999999</v>
      </c>
      <c r="I20">
        <v>2145.6999999999998</v>
      </c>
      <c r="J20">
        <v>15.688000000000001</v>
      </c>
      <c r="K20">
        <v>11728.65654</v>
      </c>
      <c r="L20">
        <v>2.57</v>
      </c>
      <c r="M20">
        <v>2145.6999999999998</v>
      </c>
      <c r="N20">
        <v>25.946999999999999</v>
      </c>
      <c r="O20">
        <v>11728.65654</v>
      </c>
      <c r="P20">
        <v>2.9025646639999998</v>
      </c>
      <c r="Q20">
        <v>2145.6999999999998</v>
      </c>
      <c r="R20">
        <v>25.946999999999999</v>
      </c>
      <c r="S20">
        <v>11728.65654</v>
      </c>
      <c r="T20">
        <v>4.9984615379999999</v>
      </c>
      <c r="U20">
        <v>3.1</v>
      </c>
      <c r="V20">
        <v>25.946999999999999</v>
      </c>
      <c r="W20">
        <v>11728.65654</v>
      </c>
      <c r="X20">
        <v>4.9984615379999999</v>
      </c>
      <c r="Y20">
        <v>2145.6999999999998</v>
      </c>
      <c r="Z20">
        <v>25.946999999999999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</row>
    <row r="21" spans="1:32">
      <c r="A21">
        <f t="shared" si="0"/>
        <v>1951</v>
      </c>
      <c r="B21">
        <f t="shared" si="1"/>
        <v>3</v>
      </c>
      <c r="C21">
        <v>11923.993930000001</v>
      </c>
      <c r="D21">
        <v>4.9984615379999999</v>
      </c>
      <c r="E21">
        <v>2188.5</v>
      </c>
      <c r="F21">
        <v>25.933</v>
      </c>
      <c r="G21">
        <v>11923.993930000001</v>
      </c>
      <c r="H21">
        <v>4.9984615379999999</v>
      </c>
      <c r="I21">
        <v>2188.5</v>
      </c>
      <c r="J21">
        <v>15.696</v>
      </c>
      <c r="K21">
        <v>11923.993930000001</v>
      </c>
      <c r="L21">
        <v>2.57</v>
      </c>
      <c r="M21">
        <v>2188.5</v>
      </c>
      <c r="N21">
        <v>25.933</v>
      </c>
      <c r="O21">
        <v>11923.993930000001</v>
      </c>
      <c r="P21">
        <v>2.9025646639999998</v>
      </c>
      <c r="Q21">
        <v>2188.5</v>
      </c>
      <c r="R21">
        <v>25.933</v>
      </c>
      <c r="S21">
        <v>11923.993930000001</v>
      </c>
      <c r="T21">
        <v>4.9984615379999999</v>
      </c>
      <c r="U21">
        <v>3.2</v>
      </c>
      <c r="V21">
        <v>25.933</v>
      </c>
      <c r="W21">
        <v>11923.993930000001</v>
      </c>
      <c r="X21">
        <v>4.9984615379999999</v>
      </c>
      <c r="Y21">
        <v>2188.5</v>
      </c>
      <c r="Z21">
        <v>25.933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</row>
    <row r="22" spans="1:32">
      <c r="A22">
        <f t="shared" si="0"/>
        <v>1951</v>
      </c>
      <c r="B22">
        <f t="shared" si="1"/>
        <v>4</v>
      </c>
      <c r="C22">
        <v>12087.489519999999</v>
      </c>
      <c r="D22">
        <v>4.9984615379999999</v>
      </c>
      <c r="E22">
        <v>2192.1999999999998</v>
      </c>
      <c r="F22">
        <v>26.317</v>
      </c>
      <c r="G22">
        <v>12087.489519999999</v>
      </c>
      <c r="H22">
        <v>4.9984615379999999</v>
      </c>
      <c r="I22">
        <v>2192.1999999999998</v>
      </c>
      <c r="J22">
        <v>15.871</v>
      </c>
      <c r="K22">
        <v>12087.489519999999</v>
      </c>
      <c r="L22">
        <v>2.57</v>
      </c>
      <c r="M22">
        <v>2192.1999999999998</v>
      </c>
      <c r="N22">
        <v>26.317</v>
      </c>
      <c r="O22">
        <v>12087.489519999999</v>
      </c>
      <c r="P22">
        <v>2.9025646639999998</v>
      </c>
      <c r="Q22">
        <v>2192.1999999999998</v>
      </c>
      <c r="R22">
        <v>26.317</v>
      </c>
      <c r="S22">
        <v>12087.489519999999</v>
      </c>
      <c r="T22">
        <v>4.9984615379999999</v>
      </c>
      <c r="U22">
        <v>3.4</v>
      </c>
      <c r="V22">
        <v>26.317</v>
      </c>
      <c r="W22">
        <v>12087.489519999999</v>
      </c>
      <c r="X22">
        <v>4.9984615379999999</v>
      </c>
      <c r="Y22">
        <v>2192.1999999999998</v>
      </c>
      <c r="Z22">
        <v>26.317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</row>
    <row r="23" spans="1:32">
      <c r="A23">
        <f t="shared" si="0"/>
        <v>1952</v>
      </c>
      <c r="B23">
        <f t="shared" si="1"/>
        <v>1</v>
      </c>
      <c r="C23">
        <v>12205.85016</v>
      </c>
      <c r="D23">
        <v>4.9984615379999999</v>
      </c>
      <c r="E23">
        <v>2214.3000000000002</v>
      </c>
      <c r="F23">
        <v>26.417000000000002</v>
      </c>
      <c r="G23">
        <v>12205.85016</v>
      </c>
      <c r="H23">
        <v>4.9984615379999999</v>
      </c>
      <c r="I23">
        <v>2214.3000000000002</v>
      </c>
      <c r="J23">
        <v>15.861000000000001</v>
      </c>
      <c r="K23">
        <v>12205.85016</v>
      </c>
      <c r="L23">
        <v>2.57</v>
      </c>
      <c r="M23">
        <v>2214.3000000000002</v>
      </c>
      <c r="N23">
        <v>26.417000000000002</v>
      </c>
      <c r="O23">
        <v>12205.85016</v>
      </c>
      <c r="P23">
        <v>2.9025646639999998</v>
      </c>
      <c r="Q23">
        <v>2214.3000000000002</v>
      </c>
      <c r="R23">
        <v>26.417000000000002</v>
      </c>
      <c r="S23">
        <v>12205.85016</v>
      </c>
      <c r="T23">
        <v>4.9984615379999999</v>
      </c>
      <c r="U23">
        <v>3.1</v>
      </c>
      <c r="V23">
        <v>26.417000000000002</v>
      </c>
      <c r="W23">
        <v>12205.85016</v>
      </c>
      <c r="X23">
        <v>4.9984615379999999</v>
      </c>
      <c r="Y23">
        <v>2214.3000000000002</v>
      </c>
      <c r="Z23">
        <v>26.417000000000002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</row>
    <row r="24" spans="1:32">
      <c r="A24">
        <f t="shared" si="0"/>
        <v>1952</v>
      </c>
      <c r="B24">
        <f t="shared" si="1"/>
        <v>2</v>
      </c>
      <c r="C24">
        <v>12017.749180000001</v>
      </c>
      <c r="D24">
        <v>4.9984615379999999</v>
      </c>
      <c r="E24">
        <v>2216.6999999999998</v>
      </c>
      <c r="F24">
        <v>26.486999999999998</v>
      </c>
      <c r="G24">
        <v>12017.749180000001</v>
      </c>
      <c r="H24">
        <v>4.9984615379999999</v>
      </c>
      <c r="I24">
        <v>2216.6999999999998</v>
      </c>
      <c r="J24">
        <v>15.885999999999999</v>
      </c>
      <c r="K24">
        <v>12017.749180000001</v>
      </c>
      <c r="L24">
        <v>2.57</v>
      </c>
      <c r="M24">
        <v>2216.6999999999998</v>
      </c>
      <c r="N24">
        <v>26.486999999999998</v>
      </c>
      <c r="O24">
        <v>12017.749180000001</v>
      </c>
      <c r="P24">
        <v>2.9025646639999998</v>
      </c>
      <c r="Q24">
        <v>2216.6999999999998</v>
      </c>
      <c r="R24">
        <v>26.486999999999998</v>
      </c>
      <c r="S24">
        <v>12017.749180000001</v>
      </c>
      <c r="T24">
        <v>4.9984615379999999</v>
      </c>
      <c r="U24">
        <v>3</v>
      </c>
      <c r="V24">
        <v>26.486999999999998</v>
      </c>
      <c r="W24">
        <v>12017.749180000001</v>
      </c>
      <c r="X24">
        <v>4.9984615379999999</v>
      </c>
      <c r="Y24">
        <v>2216.6999999999998</v>
      </c>
      <c r="Z24">
        <v>26.486999999999998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</row>
    <row r="25" spans="1:32">
      <c r="A25">
        <f t="shared" si="0"/>
        <v>1952</v>
      </c>
      <c r="B25">
        <f t="shared" si="1"/>
        <v>3</v>
      </c>
      <c r="C25">
        <v>12400.63688</v>
      </c>
      <c r="D25">
        <v>4.9984615379999999</v>
      </c>
      <c r="E25">
        <v>2231.6</v>
      </c>
      <c r="F25">
        <v>26.667000000000002</v>
      </c>
      <c r="G25">
        <v>12400.63688</v>
      </c>
      <c r="H25">
        <v>4.9984615379999999</v>
      </c>
      <c r="I25">
        <v>2231.6</v>
      </c>
      <c r="J25">
        <v>16.065000000000001</v>
      </c>
      <c r="K25">
        <v>12400.63688</v>
      </c>
      <c r="L25">
        <v>2.57</v>
      </c>
      <c r="M25">
        <v>2231.6</v>
      </c>
      <c r="N25">
        <v>26.667000000000002</v>
      </c>
      <c r="O25">
        <v>12400.63688</v>
      </c>
      <c r="P25">
        <v>2.9025646639999998</v>
      </c>
      <c r="Q25">
        <v>2231.6</v>
      </c>
      <c r="R25">
        <v>26.667000000000002</v>
      </c>
      <c r="S25">
        <v>12400.63688</v>
      </c>
      <c r="T25">
        <v>4.9984615379999999</v>
      </c>
      <c r="U25">
        <v>3.2</v>
      </c>
      <c r="V25">
        <v>26.667000000000002</v>
      </c>
      <c r="W25">
        <v>12400.63688</v>
      </c>
      <c r="X25">
        <v>4.9984615379999999</v>
      </c>
      <c r="Y25">
        <v>2231.6</v>
      </c>
      <c r="Z25">
        <v>26.667000000000002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</row>
    <row r="26" spans="1:32">
      <c r="A26">
        <f t="shared" si="0"/>
        <v>1952</v>
      </c>
      <c r="B26">
        <f t="shared" si="1"/>
        <v>4</v>
      </c>
      <c r="C26">
        <v>12722.56378</v>
      </c>
      <c r="D26">
        <v>4.9984615379999999</v>
      </c>
      <c r="E26">
        <v>2305.3000000000002</v>
      </c>
      <c r="F26">
        <v>26.696999999999999</v>
      </c>
      <c r="G26">
        <v>12722.56378</v>
      </c>
      <c r="H26">
        <v>4.9984615379999999</v>
      </c>
      <c r="I26">
        <v>2305.3000000000002</v>
      </c>
      <c r="J26">
        <v>16.109000000000002</v>
      </c>
      <c r="K26">
        <v>12722.56378</v>
      </c>
      <c r="L26">
        <v>2.57</v>
      </c>
      <c r="M26">
        <v>2305.3000000000002</v>
      </c>
      <c r="N26">
        <v>26.696999999999999</v>
      </c>
      <c r="O26">
        <v>12722.56378</v>
      </c>
      <c r="P26">
        <v>2.9025646639999998</v>
      </c>
      <c r="Q26">
        <v>2305.3000000000002</v>
      </c>
      <c r="R26">
        <v>26.696999999999999</v>
      </c>
      <c r="S26">
        <v>12722.56378</v>
      </c>
      <c r="T26">
        <v>4.9984615379999999</v>
      </c>
      <c r="U26">
        <v>2.8</v>
      </c>
      <c r="V26">
        <v>26.696999999999999</v>
      </c>
      <c r="W26">
        <v>12722.56378</v>
      </c>
      <c r="X26">
        <v>4.9984615379999999</v>
      </c>
      <c r="Y26">
        <v>2305.3000000000002</v>
      </c>
      <c r="Z26">
        <v>26.696999999999999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</row>
    <row r="27" spans="1:32">
      <c r="A27">
        <f t="shared" si="0"/>
        <v>1953</v>
      </c>
      <c r="B27">
        <f t="shared" si="1"/>
        <v>1</v>
      </c>
      <c r="C27">
        <v>12882.041939999999</v>
      </c>
      <c r="D27">
        <v>5.0861538460000002</v>
      </c>
      <c r="E27">
        <v>2348.4</v>
      </c>
      <c r="F27">
        <v>26.62</v>
      </c>
      <c r="G27">
        <v>12882.041939999999</v>
      </c>
      <c r="H27">
        <v>5.0861538460000002</v>
      </c>
      <c r="I27">
        <v>2348.4</v>
      </c>
      <c r="J27">
        <v>16.111999999999998</v>
      </c>
      <c r="K27">
        <v>12882.041939999999</v>
      </c>
      <c r="L27">
        <v>2.57</v>
      </c>
      <c r="M27">
        <v>2348.4</v>
      </c>
      <c r="N27">
        <v>26.62</v>
      </c>
      <c r="O27">
        <v>12882.041939999999</v>
      </c>
      <c r="P27">
        <v>2.9534868510000001</v>
      </c>
      <c r="Q27">
        <v>2348.4</v>
      </c>
      <c r="R27">
        <v>26.62</v>
      </c>
      <c r="S27">
        <v>12882.041939999999</v>
      </c>
      <c r="T27">
        <v>5.0861538460000002</v>
      </c>
      <c r="U27">
        <v>2.7</v>
      </c>
      <c r="V27">
        <v>26.62</v>
      </c>
      <c r="W27">
        <v>12882.041939999999</v>
      </c>
      <c r="X27">
        <v>5.0861538460000002</v>
      </c>
      <c r="Y27">
        <v>2348.4</v>
      </c>
      <c r="Z27">
        <v>26.62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</row>
    <row r="28" spans="1:32">
      <c r="A28">
        <f t="shared" si="0"/>
        <v>1953</v>
      </c>
      <c r="B28">
        <f t="shared" si="1"/>
        <v>2</v>
      </c>
      <c r="C28">
        <v>13104.833329999999</v>
      </c>
      <c r="D28">
        <v>5.2761538459999997</v>
      </c>
      <c r="E28">
        <v>2366.1999999999998</v>
      </c>
      <c r="F28">
        <v>26.72</v>
      </c>
      <c r="G28">
        <v>13104.833329999999</v>
      </c>
      <c r="H28">
        <v>5.2761538459999997</v>
      </c>
      <c r="I28">
        <v>2366.1999999999998</v>
      </c>
      <c r="J28">
        <v>16.141999999999999</v>
      </c>
      <c r="K28">
        <v>13104.833329999999</v>
      </c>
      <c r="L28">
        <v>2.653</v>
      </c>
      <c r="M28">
        <v>2366.1999999999998</v>
      </c>
      <c r="N28">
        <v>26.72</v>
      </c>
      <c r="O28">
        <v>13104.833329999999</v>
      </c>
      <c r="P28">
        <v>3.0638182559999998</v>
      </c>
      <c r="Q28">
        <v>2366.1999999999998</v>
      </c>
      <c r="R28">
        <v>26.72</v>
      </c>
      <c r="S28">
        <v>13104.833329999999</v>
      </c>
      <c r="T28">
        <v>5.2761538459999997</v>
      </c>
      <c r="U28">
        <v>2.6</v>
      </c>
      <c r="V28">
        <v>26.72</v>
      </c>
      <c r="W28">
        <v>13104.833329999999</v>
      </c>
      <c r="X28">
        <v>5.2761538459999997</v>
      </c>
      <c r="Y28">
        <v>2366.1999999999998</v>
      </c>
      <c r="Z28">
        <v>26.72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</row>
    <row r="29" spans="1:32">
      <c r="A29">
        <f t="shared" si="0"/>
        <v>1953</v>
      </c>
      <c r="B29">
        <f t="shared" si="1"/>
        <v>3</v>
      </c>
      <c r="C29">
        <v>13249.555120000001</v>
      </c>
      <c r="D29">
        <v>5.5684615380000002</v>
      </c>
      <c r="E29">
        <v>2351.8000000000002</v>
      </c>
      <c r="F29">
        <v>26.843</v>
      </c>
      <c r="G29">
        <v>13249.555120000001</v>
      </c>
      <c r="H29">
        <v>5.5684615380000002</v>
      </c>
      <c r="I29">
        <v>2351.8000000000002</v>
      </c>
      <c r="J29">
        <v>16.204999999999998</v>
      </c>
      <c r="K29">
        <v>13249.555120000001</v>
      </c>
      <c r="L29">
        <v>2.82</v>
      </c>
      <c r="M29">
        <v>2351.8000000000002</v>
      </c>
      <c r="N29">
        <v>26.843</v>
      </c>
      <c r="O29">
        <v>13249.555120000001</v>
      </c>
      <c r="P29">
        <v>3.2335588799999999</v>
      </c>
      <c r="Q29">
        <v>2351.8000000000002</v>
      </c>
      <c r="R29">
        <v>26.843</v>
      </c>
      <c r="S29">
        <v>13249.555120000001</v>
      </c>
      <c r="T29">
        <v>5.5684615380000002</v>
      </c>
      <c r="U29">
        <v>2.7</v>
      </c>
      <c r="V29">
        <v>26.843</v>
      </c>
      <c r="W29">
        <v>13249.555120000001</v>
      </c>
      <c r="X29">
        <v>5.5684615380000002</v>
      </c>
      <c r="Y29">
        <v>2351.8000000000002</v>
      </c>
      <c r="Z29">
        <v>26.843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</row>
    <row r="30" spans="1:32">
      <c r="A30">
        <f t="shared" si="0"/>
        <v>1953</v>
      </c>
      <c r="B30">
        <f t="shared" si="1"/>
        <v>4</v>
      </c>
      <c r="C30">
        <v>13053.333329999999</v>
      </c>
      <c r="D30">
        <v>5.5246153849999997</v>
      </c>
      <c r="E30">
        <v>2314.6</v>
      </c>
      <c r="F30">
        <v>26.89</v>
      </c>
      <c r="G30">
        <v>13053.333329999999</v>
      </c>
      <c r="H30">
        <v>5.5246153849999997</v>
      </c>
      <c r="I30">
        <v>2314.6</v>
      </c>
      <c r="J30">
        <v>16.239999999999998</v>
      </c>
      <c r="K30">
        <v>13053.333329999999</v>
      </c>
      <c r="L30">
        <v>2.82</v>
      </c>
      <c r="M30">
        <v>2314.6</v>
      </c>
      <c r="N30">
        <v>26.89</v>
      </c>
      <c r="O30">
        <v>13053.333329999999</v>
      </c>
      <c r="P30">
        <v>3.2080977860000002</v>
      </c>
      <c r="Q30">
        <v>2314.6</v>
      </c>
      <c r="R30">
        <v>26.89</v>
      </c>
      <c r="S30">
        <v>13053.333329999999</v>
      </c>
      <c r="T30">
        <v>5.5246153849999997</v>
      </c>
      <c r="U30">
        <v>3.7</v>
      </c>
      <c r="V30">
        <v>26.89</v>
      </c>
      <c r="W30">
        <v>13053.333329999999</v>
      </c>
      <c r="X30">
        <v>5.5246153849999997</v>
      </c>
      <c r="Y30">
        <v>2314.6</v>
      </c>
      <c r="Z30">
        <v>26.89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</row>
    <row r="31" spans="1:32">
      <c r="A31">
        <f t="shared" si="0"/>
        <v>1954</v>
      </c>
      <c r="B31">
        <f t="shared" si="1"/>
        <v>1</v>
      </c>
      <c r="C31">
        <v>13414.43333</v>
      </c>
      <c r="D31">
        <v>5.5246153849999997</v>
      </c>
      <c r="E31">
        <v>2303.5</v>
      </c>
      <c r="F31">
        <v>26.952999999999999</v>
      </c>
      <c r="G31">
        <v>13414.43333</v>
      </c>
      <c r="H31">
        <v>5.5246153849999997</v>
      </c>
      <c r="I31">
        <v>2303.5</v>
      </c>
      <c r="J31">
        <v>16.29</v>
      </c>
      <c r="K31">
        <v>13414.43333</v>
      </c>
      <c r="L31">
        <v>2.82</v>
      </c>
      <c r="M31">
        <v>2303.5</v>
      </c>
      <c r="N31">
        <v>26.952999999999999</v>
      </c>
      <c r="O31">
        <v>13414.43333</v>
      </c>
      <c r="P31">
        <v>3.2080977860000002</v>
      </c>
      <c r="Q31">
        <v>2303.5</v>
      </c>
      <c r="R31">
        <v>26.952999999999999</v>
      </c>
      <c r="S31">
        <v>13414.43333</v>
      </c>
      <c r="T31">
        <v>5.5246153849999997</v>
      </c>
      <c r="U31">
        <v>5.3</v>
      </c>
      <c r="V31">
        <v>26.952999999999999</v>
      </c>
      <c r="W31">
        <v>13414.43333</v>
      </c>
      <c r="X31">
        <v>5.5246153849999997</v>
      </c>
      <c r="Y31">
        <v>2303.5</v>
      </c>
      <c r="Z31">
        <v>26.952999999999999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</row>
    <row r="32" spans="1:32">
      <c r="A32">
        <f t="shared" si="0"/>
        <v>1954</v>
      </c>
      <c r="B32">
        <f t="shared" si="1"/>
        <v>2</v>
      </c>
      <c r="C32">
        <v>13650.266670000001</v>
      </c>
      <c r="D32">
        <v>5.5246153849999997</v>
      </c>
      <c r="E32">
        <v>2306.4</v>
      </c>
      <c r="F32">
        <v>26.91</v>
      </c>
      <c r="G32">
        <v>13650.266670000001</v>
      </c>
      <c r="H32">
        <v>5.5246153849999997</v>
      </c>
      <c r="I32">
        <v>2306.4</v>
      </c>
      <c r="J32">
        <v>16.300999999999998</v>
      </c>
      <c r="K32">
        <v>13650.266670000001</v>
      </c>
      <c r="L32">
        <v>2.82</v>
      </c>
      <c r="M32">
        <v>2306.4</v>
      </c>
      <c r="N32">
        <v>26.91</v>
      </c>
      <c r="O32">
        <v>13650.266670000001</v>
      </c>
      <c r="P32">
        <v>3.2080977860000002</v>
      </c>
      <c r="Q32">
        <v>2306.4</v>
      </c>
      <c r="R32">
        <v>26.91</v>
      </c>
      <c r="S32">
        <v>13650.266670000001</v>
      </c>
      <c r="T32">
        <v>5.5246153849999997</v>
      </c>
      <c r="U32">
        <v>5.8</v>
      </c>
      <c r="V32">
        <v>26.91</v>
      </c>
      <c r="W32">
        <v>13650.266670000001</v>
      </c>
      <c r="X32">
        <v>5.5246153849999997</v>
      </c>
      <c r="Y32">
        <v>2306.4</v>
      </c>
      <c r="Z32">
        <v>26.91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</row>
    <row r="33" spans="1:32">
      <c r="A33">
        <f t="shared" si="0"/>
        <v>1954</v>
      </c>
      <c r="B33">
        <f t="shared" si="1"/>
        <v>3</v>
      </c>
      <c r="C33">
        <v>13476.733329999999</v>
      </c>
      <c r="D33">
        <v>5.5246153849999997</v>
      </c>
      <c r="E33">
        <v>2332.4</v>
      </c>
      <c r="F33">
        <v>26.84</v>
      </c>
      <c r="G33">
        <v>13476.733329999999</v>
      </c>
      <c r="H33">
        <v>5.5246153849999997</v>
      </c>
      <c r="I33">
        <v>2332.4</v>
      </c>
      <c r="J33">
        <v>16.326000000000001</v>
      </c>
      <c r="K33">
        <v>13476.733329999999</v>
      </c>
      <c r="L33">
        <v>2.82</v>
      </c>
      <c r="M33">
        <v>2332.4</v>
      </c>
      <c r="N33">
        <v>26.84</v>
      </c>
      <c r="O33">
        <v>13476.733329999999</v>
      </c>
      <c r="P33">
        <v>3.2080977860000002</v>
      </c>
      <c r="Q33">
        <v>2332.4</v>
      </c>
      <c r="R33">
        <v>26.84</v>
      </c>
      <c r="S33">
        <v>13476.733329999999</v>
      </c>
      <c r="T33">
        <v>5.5246153849999997</v>
      </c>
      <c r="U33">
        <v>6</v>
      </c>
      <c r="V33">
        <v>26.84</v>
      </c>
      <c r="W33">
        <v>13476.733329999999</v>
      </c>
      <c r="X33">
        <v>5.5246153849999997</v>
      </c>
      <c r="Y33">
        <v>2332.4</v>
      </c>
      <c r="Z33">
        <v>26.84</v>
      </c>
      <c r="AA33">
        <v>1.03</v>
      </c>
      <c r="AB33">
        <v>0</v>
      </c>
      <c r="AC33">
        <v>0</v>
      </c>
      <c r="AD33">
        <v>0</v>
      </c>
      <c r="AE33">
        <v>0</v>
      </c>
      <c r="AF33">
        <v>0</v>
      </c>
    </row>
    <row r="34" spans="1:32">
      <c r="A34">
        <f t="shared" si="0"/>
        <v>1954</v>
      </c>
      <c r="B34">
        <f t="shared" si="1"/>
        <v>4</v>
      </c>
      <c r="C34">
        <v>13976.166670000001</v>
      </c>
      <c r="D34">
        <v>5.5246153849999997</v>
      </c>
      <c r="E34">
        <v>2379.1</v>
      </c>
      <c r="F34">
        <v>26.757000000000001</v>
      </c>
      <c r="G34">
        <v>13976.166670000001</v>
      </c>
      <c r="H34">
        <v>5.5246153849999997</v>
      </c>
      <c r="I34">
        <v>2379.1</v>
      </c>
      <c r="J34">
        <v>16.367999999999999</v>
      </c>
      <c r="K34">
        <v>13976.166670000001</v>
      </c>
      <c r="L34">
        <v>2.82</v>
      </c>
      <c r="M34">
        <v>2379.1</v>
      </c>
      <c r="N34">
        <v>26.757000000000001</v>
      </c>
      <c r="O34">
        <v>13976.166670000001</v>
      </c>
      <c r="P34">
        <v>3.2080977860000002</v>
      </c>
      <c r="Q34">
        <v>2379.1</v>
      </c>
      <c r="R34">
        <v>26.757000000000001</v>
      </c>
      <c r="S34">
        <v>13976.166670000001</v>
      </c>
      <c r="T34">
        <v>5.5246153849999997</v>
      </c>
      <c r="U34">
        <v>5.3</v>
      </c>
      <c r="V34">
        <v>26.757000000000001</v>
      </c>
      <c r="W34">
        <v>13976.166670000001</v>
      </c>
      <c r="X34">
        <v>5.5246153849999997</v>
      </c>
      <c r="Y34">
        <v>2379.1</v>
      </c>
      <c r="Z34">
        <v>26.757000000000001</v>
      </c>
      <c r="AA34">
        <v>0.99</v>
      </c>
      <c r="AB34">
        <v>0</v>
      </c>
      <c r="AC34">
        <v>0</v>
      </c>
      <c r="AD34">
        <v>0</v>
      </c>
      <c r="AE34">
        <v>0</v>
      </c>
      <c r="AF34">
        <v>0</v>
      </c>
    </row>
    <row r="35" spans="1:32">
      <c r="A35">
        <f t="shared" si="0"/>
        <v>1955</v>
      </c>
      <c r="B35">
        <f t="shared" si="1"/>
        <v>1</v>
      </c>
      <c r="C35">
        <v>14910.1</v>
      </c>
      <c r="D35">
        <v>5.5246153849999997</v>
      </c>
      <c r="E35">
        <v>2447.6999999999998</v>
      </c>
      <c r="F35">
        <v>26.792999999999999</v>
      </c>
      <c r="G35">
        <v>14910.1</v>
      </c>
      <c r="H35">
        <v>5.5246153849999997</v>
      </c>
      <c r="I35">
        <v>2447.6999999999998</v>
      </c>
      <c r="J35">
        <v>16.446999999999999</v>
      </c>
      <c r="K35">
        <v>14910.1</v>
      </c>
      <c r="L35">
        <v>2.82</v>
      </c>
      <c r="M35">
        <v>2447.6999999999998</v>
      </c>
      <c r="N35">
        <v>26.792999999999999</v>
      </c>
      <c r="O35">
        <v>14910.1</v>
      </c>
      <c r="P35">
        <v>3.2080977860000002</v>
      </c>
      <c r="Q35">
        <v>2447.6999999999998</v>
      </c>
      <c r="R35">
        <v>26.792999999999999</v>
      </c>
      <c r="S35">
        <v>14910.1</v>
      </c>
      <c r="T35">
        <v>5.5246153849999997</v>
      </c>
      <c r="U35">
        <v>4.7</v>
      </c>
      <c r="V35">
        <v>26.792999999999999</v>
      </c>
      <c r="W35">
        <v>14910.1</v>
      </c>
      <c r="X35">
        <v>5.5246153849999997</v>
      </c>
      <c r="Y35">
        <v>2447.6999999999998</v>
      </c>
      <c r="Z35">
        <v>26.792999999999999</v>
      </c>
      <c r="AA35">
        <v>1.35</v>
      </c>
      <c r="AB35">
        <v>0</v>
      </c>
      <c r="AC35">
        <v>0</v>
      </c>
      <c r="AD35">
        <v>0</v>
      </c>
      <c r="AE35">
        <v>0</v>
      </c>
      <c r="AF35">
        <v>0</v>
      </c>
    </row>
    <row r="36" spans="1:32">
      <c r="A36">
        <f t="shared" si="0"/>
        <v>1955</v>
      </c>
      <c r="B36">
        <f t="shared" si="1"/>
        <v>2</v>
      </c>
      <c r="C36">
        <v>14958.56667</v>
      </c>
      <c r="D36">
        <v>5.5246153849999997</v>
      </c>
      <c r="E36">
        <v>2488.1</v>
      </c>
      <c r="F36">
        <v>26.757000000000001</v>
      </c>
      <c r="G36">
        <v>14958.56667</v>
      </c>
      <c r="H36">
        <v>5.5246153849999997</v>
      </c>
      <c r="I36">
        <v>2488.1</v>
      </c>
      <c r="J36">
        <v>16.513000000000002</v>
      </c>
      <c r="K36">
        <v>14958.56667</v>
      </c>
      <c r="L36">
        <v>2.82</v>
      </c>
      <c r="M36">
        <v>2488.1</v>
      </c>
      <c r="N36">
        <v>26.757000000000001</v>
      </c>
      <c r="O36">
        <v>14958.56667</v>
      </c>
      <c r="P36">
        <v>3.2080977860000002</v>
      </c>
      <c r="Q36">
        <v>2488.1</v>
      </c>
      <c r="R36">
        <v>26.757000000000001</v>
      </c>
      <c r="S36">
        <v>14958.56667</v>
      </c>
      <c r="T36">
        <v>5.5246153849999997</v>
      </c>
      <c r="U36">
        <v>4.4000000000000004</v>
      </c>
      <c r="V36">
        <v>26.757000000000001</v>
      </c>
      <c r="W36">
        <v>14958.56667</v>
      </c>
      <c r="X36">
        <v>5.5246153849999997</v>
      </c>
      <c r="Y36">
        <v>2488.1</v>
      </c>
      <c r="Z36">
        <v>26.757000000000001</v>
      </c>
      <c r="AA36">
        <v>1.5</v>
      </c>
      <c r="AB36">
        <v>0</v>
      </c>
      <c r="AC36">
        <v>0</v>
      </c>
      <c r="AD36">
        <v>0</v>
      </c>
      <c r="AE36">
        <v>0</v>
      </c>
      <c r="AF36">
        <v>0</v>
      </c>
    </row>
    <row r="37" spans="1:32">
      <c r="A37">
        <f t="shared" si="0"/>
        <v>1955</v>
      </c>
      <c r="B37">
        <f t="shared" si="1"/>
        <v>3</v>
      </c>
      <c r="C37">
        <v>15118.266670000001</v>
      </c>
      <c r="D37">
        <v>5.5246153849999997</v>
      </c>
      <c r="E37">
        <v>2521.4</v>
      </c>
      <c r="F37">
        <v>26.777000000000001</v>
      </c>
      <c r="G37">
        <v>15118.266670000001</v>
      </c>
      <c r="H37">
        <v>5.5246153849999997</v>
      </c>
      <c r="I37">
        <v>2521.4</v>
      </c>
      <c r="J37">
        <v>16.635000000000002</v>
      </c>
      <c r="K37">
        <v>15118.266670000001</v>
      </c>
      <c r="L37">
        <v>2.82</v>
      </c>
      <c r="M37">
        <v>2521.4</v>
      </c>
      <c r="N37">
        <v>26.777000000000001</v>
      </c>
      <c r="O37">
        <v>15118.266670000001</v>
      </c>
      <c r="P37">
        <v>3.2080977860000002</v>
      </c>
      <c r="Q37">
        <v>2521.4</v>
      </c>
      <c r="R37">
        <v>26.777000000000001</v>
      </c>
      <c r="S37">
        <v>15118.266670000001</v>
      </c>
      <c r="T37">
        <v>5.5246153849999997</v>
      </c>
      <c r="U37">
        <v>4.0999999999999996</v>
      </c>
      <c r="V37">
        <v>26.777000000000001</v>
      </c>
      <c r="W37">
        <v>15118.266670000001</v>
      </c>
      <c r="X37">
        <v>5.5246153849999997</v>
      </c>
      <c r="Y37">
        <v>2521.4</v>
      </c>
      <c r="Z37">
        <v>26.777000000000001</v>
      </c>
      <c r="AA37">
        <v>1.94</v>
      </c>
      <c r="AB37">
        <v>0</v>
      </c>
      <c r="AC37">
        <v>0</v>
      </c>
      <c r="AD37">
        <v>0</v>
      </c>
      <c r="AE37">
        <v>0</v>
      </c>
      <c r="AF37">
        <v>0</v>
      </c>
    </row>
    <row r="38" spans="1:32">
      <c r="A38">
        <f t="shared" si="0"/>
        <v>1955</v>
      </c>
      <c r="B38">
        <f t="shared" si="1"/>
        <v>4</v>
      </c>
      <c r="C38">
        <v>15748.042869999999</v>
      </c>
      <c r="D38">
        <v>5.5246153849999997</v>
      </c>
      <c r="E38">
        <v>2535.5</v>
      </c>
      <c r="F38">
        <v>26.856999999999999</v>
      </c>
      <c r="G38">
        <v>15748.042869999999</v>
      </c>
      <c r="H38">
        <v>5.5246153849999997</v>
      </c>
      <c r="I38">
        <v>2535.5</v>
      </c>
      <c r="J38">
        <v>16.800999999999998</v>
      </c>
      <c r="K38">
        <v>15748.042869999999</v>
      </c>
      <c r="L38">
        <v>2.82</v>
      </c>
      <c r="M38">
        <v>2535.5</v>
      </c>
      <c r="N38">
        <v>26.856999999999999</v>
      </c>
      <c r="O38">
        <v>15748.042869999999</v>
      </c>
      <c r="P38">
        <v>3.2080977860000002</v>
      </c>
      <c r="Q38">
        <v>2535.5</v>
      </c>
      <c r="R38">
        <v>26.856999999999999</v>
      </c>
      <c r="S38">
        <v>15748.042869999999</v>
      </c>
      <c r="T38">
        <v>5.5246153849999997</v>
      </c>
      <c r="U38">
        <v>4.2</v>
      </c>
      <c r="V38">
        <v>26.856999999999999</v>
      </c>
      <c r="W38">
        <v>15748.042869999999</v>
      </c>
      <c r="X38">
        <v>5.5246153849999997</v>
      </c>
      <c r="Y38">
        <v>2535.5</v>
      </c>
      <c r="Z38">
        <v>26.856999999999999</v>
      </c>
      <c r="AA38">
        <v>2.36</v>
      </c>
      <c r="AB38">
        <v>0</v>
      </c>
      <c r="AC38">
        <v>0</v>
      </c>
      <c r="AD38">
        <v>0</v>
      </c>
      <c r="AE38">
        <v>0</v>
      </c>
      <c r="AF38">
        <v>0</v>
      </c>
    </row>
    <row r="39" spans="1:32">
      <c r="A39">
        <f t="shared" si="0"/>
        <v>1956</v>
      </c>
      <c r="B39">
        <f t="shared" si="1"/>
        <v>1</v>
      </c>
      <c r="C39">
        <v>16304.09071</v>
      </c>
      <c r="D39">
        <v>5.5246153849999997</v>
      </c>
      <c r="E39">
        <v>2523.9</v>
      </c>
      <c r="F39">
        <v>26.86</v>
      </c>
      <c r="G39">
        <v>16304.09071</v>
      </c>
      <c r="H39">
        <v>5.5246153849999997</v>
      </c>
      <c r="I39">
        <v>2523.9</v>
      </c>
      <c r="J39">
        <v>16.969000000000001</v>
      </c>
      <c r="K39">
        <v>16304.09071</v>
      </c>
      <c r="L39">
        <v>2.82</v>
      </c>
      <c r="M39">
        <v>2523.9</v>
      </c>
      <c r="N39">
        <v>26.86</v>
      </c>
      <c r="O39">
        <v>16304.09071</v>
      </c>
      <c r="P39">
        <v>3.2080977860000002</v>
      </c>
      <c r="Q39">
        <v>2523.9</v>
      </c>
      <c r="R39">
        <v>26.86</v>
      </c>
      <c r="S39">
        <v>16304.09071</v>
      </c>
      <c r="T39">
        <v>5.5246153849999997</v>
      </c>
      <c r="U39">
        <v>4</v>
      </c>
      <c r="V39">
        <v>26.86</v>
      </c>
      <c r="W39">
        <v>16304.09071</v>
      </c>
      <c r="X39">
        <v>5.5246153849999997</v>
      </c>
      <c r="Y39">
        <v>2523.9</v>
      </c>
      <c r="Z39">
        <v>26.86</v>
      </c>
      <c r="AA39">
        <v>2.48</v>
      </c>
      <c r="AB39">
        <v>0</v>
      </c>
      <c r="AC39">
        <v>0</v>
      </c>
      <c r="AD39">
        <v>0</v>
      </c>
      <c r="AE39">
        <v>0</v>
      </c>
      <c r="AF39">
        <v>0</v>
      </c>
    </row>
    <row r="40" spans="1:32">
      <c r="A40">
        <f t="shared" si="0"/>
        <v>1956</v>
      </c>
      <c r="B40">
        <f t="shared" si="1"/>
        <v>2</v>
      </c>
      <c r="C40">
        <v>16565.852589999999</v>
      </c>
      <c r="D40">
        <v>5.5392307690000004</v>
      </c>
      <c r="E40">
        <v>2543.8000000000002</v>
      </c>
      <c r="F40">
        <v>27.036999999999999</v>
      </c>
      <c r="G40">
        <v>16565.852589999999</v>
      </c>
      <c r="H40">
        <v>5.5392307690000004</v>
      </c>
      <c r="I40">
        <v>2543.8000000000002</v>
      </c>
      <c r="J40">
        <v>17.068000000000001</v>
      </c>
      <c r="K40">
        <v>16565.852589999999</v>
      </c>
      <c r="L40">
        <v>2.82</v>
      </c>
      <c r="M40">
        <v>2543.8000000000002</v>
      </c>
      <c r="N40">
        <v>27.036999999999999</v>
      </c>
      <c r="O40">
        <v>16565.852589999999</v>
      </c>
      <c r="P40">
        <v>3.2165848170000002</v>
      </c>
      <c r="Q40">
        <v>2543.8000000000002</v>
      </c>
      <c r="R40">
        <v>27.036999999999999</v>
      </c>
      <c r="S40">
        <v>16565.852589999999</v>
      </c>
      <c r="T40">
        <v>5.5392307690000004</v>
      </c>
      <c r="U40">
        <v>4.2</v>
      </c>
      <c r="V40">
        <v>27.036999999999999</v>
      </c>
      <c r="W40">
        <v>16565.852589999999</v>
      </c>
      <c r="X40">
        <v>5.5392307690000004</v>
      </c>
      <c r="Y40">
        <v>2543.8000000000002</v>
      </c>
      <c r="Z40">
        <v>27.036999999999999</v>
      </c>
      <c r="AA40">
        <v>2.69</v>
      </c>
      <c r="AB40">
        <v>0</v>
      </c>
      <c r="AC40">
        <v>0</v>
      </c>
      <c r="AD40">
        <v>0</v>
      </c>
      <c r="AE40">
        <v>0</v>
      </c>
      <c r="AF40">
        <v>0</v>
      </c>
    </row>
    <row r="41" spans="1:32">
      <c r="A41">
        <f t="shared" si="0"/>
        <v>1956</v>
      </c>
      <c r="B41">
        <f t="shared" si="1"/>
        <v>3</v>
      </c>
      <c r="C41">
        <v>16879.038700000001</v>
      </c>
      <c r="D41">
        <v>5.5684615380000002</v>
      </c>
      <c r="E41">
        <v>2540.6</v>
      </c>
      <c r="F41">
        <v>27.317</v>
      </c>
      <c r="G41">
        <v>16879.038700000001</v>
      </c>
      <c r="H41">
        <v>5.5684615380000002</v>
      </c>
      <c r="I41">
        <v>2540.6</v>
      </c>
      <c r="J41">
        <v>17.286999999999999</v>
      </c>
      <c r="K41">
        <v>16879.038700000001</v>
      </c>
      <c r="L41">
        <v>2.82</v>
      </c>
      <c r="M41">
        <v>2540.6</v>
      </c>
      <c r="N41">
        <v>27.317</v>
      </c>
      <c r="O41">
        <v>16879.038700000001</v>
      </c>
      <c r="P41">
        <v>3.2335588799999999</v>
      </c>
      <c r="Q41">
        <v>2540.6</v>
      </c>
      <c r="R41">
        <v>27.317</v>
      </c>
      <c r="S41">
        <v>16879.038700000001</v>
      </c>
      <c r="T41">
        <v>5.5684615380000002</v>
      </c>
      <c r="U41">
        <v>4.0999999999999996</v>
      </c>
      <c r="V41">
        <v>27.317</v>
      </c>
      <c r="W41">
        <v>16879.038700000001</v>
      </c>
      <c r="X41">
        <v>5.5684615380000002</v>
      </c>
      <c r="Y41">
        <v>2540.6</v>
      </c>
      <c r="Z41">
        <v>27.317</v>
      </c>
      <c r="AA41">
        <v>2.81</v>
      </c>
      <c r="AB41">
        <v>0</v>
      </c>
      <c r="AC41">
        <v>0</v>
      </c>
      <c r="AD41">
        <v>0</v>
      </c>
      <c r="AE41">
        <v>0</v>
      </c>
      <c r="AF41">
        <v>0</v>
      </c>
    </row>
    <row r="42" spans="1:32">
      <c r="A42">
        <f t="shared" si="0"/>
        <v>1956</v>
      </c>
      <c r="B42">
        <f t="shared" si="1"/>
        <v>4</v>
      </c>
      <c r="C42">
        <v>16292.333329999999</v>
      </c>
      <c r="D42">
        <v>5.5830769230000001</v>
      </c>
      <c r="E42">
        <v>2582.1</v>
      </c>
      <c r="F42">
        <v>27.55</v>
      </c>
      <c r="G42">
        <v>16292.333329999999</v>
      </c>
      <c r="H42">
        <v>5.5830769230000001</v>
      </c>
      <c r="I42">
        <v>2582.1</v>
      </c>
      <c r="J42">
        <v>17.353999999999999</v>
      </c>
      <c r="K42">
        <v>16292.333329999999</v>
      </c>
      <c r="L42">
        <v>2.82</v>
      </c>
      <c r="M42">
        <v>2582.1</v>
      </c>
      <c r="N42">
        <v>27.55</v>
      </c>
      <c r="O42">
        <v>16292.333329999999</v>
      </c>
      <c r="P42">
        <v>3.2420459109999999</v>
      </c>
      <c r="Q42">
        <v>2582.1</v>
      </c>
      <c r="R42">
        <v>27.55</v>
      </c>
      <c r="S42">
        <v>16292.333329999999</v>
      </c>
      <c r="T42">
        <v>5.5830769230000001</v>
      </c>
      <c r="U42">
        <v>4.0999999999999996</v>
      </c>
      <c r="V42">
        <v>27.55</v>
      </c>
      <c r="W42">
        <v>16292.333329999999</v>
      </c>
      <c r="X42">
        <v>5.5830769230000001</v>
      </c>
      <c r="Y42">
        <v>2582.1</v>
      </c>
      <c r="Z42">
        <v>27.55</v>
      </c>
      <c r="AA42">
        <v>2.93</v>
      </c>
      <c r="AB42">
        <v>0</v>
      </c>
      <c r="AC42">
        <v>0</v>
      </c>
      <c r="AD42">
        <v>0</v>
      </c>
      <c r="AE42">
        <v>0</v>
      </c>
      <c r="AF42">
        <v>0</v>
      </c>
    </row>
    <row r="43" spans="1:32">
      <c r="A43">
        <f t="shared" si="0"/>
        <v>1957</v>
      </c>
      <c r="B43">
        <f t="shared" si="1"/>
        <v>1</v>
      </c>
      <c r="C43">
        <v>17210.7</v>
      </c>
      <c r="D43">
        <v>6.0215384619999996</v>
      </c>
      <c r="E43">
        <v>2597.9</v>
      </c>
      <c r="F43">
        <v>27.777000000000001</v>
      </c>
      <c r="G43">
        <v>17210.7</v>
      </c>
      <c r="H43">
        <v>6.0215384619999996</v>
      </c>
      <c r="I43">
        <v>2597.9</v>
      </c>
      <c r="J43">
        <v>17.597000000000001</v>
      </c>
      <c r="K43">
        <v>17210.7</v>
      </c>
      <c r="L43">
        <v>2.9870000000000001</v>
      </c>
      <c r="M43">
        <v>2597.9</v>
      </c>
      <c r="N43">
        <v>27.777000000000001</v>
      </c>
      <c r="O43">
        <v>17210.7</v>
      </c>
      <c r="P43">
        <v>3.496656846</v>
      </c>
      <c r="Q43">
        <v>2597.9</v>
      </c>
      <c r="R43">
        <v>27.777000000000001</v>
      </c>
      <c r="S43">
        <v>17210.7</v>
      </c>
      <c r="T43">
        <v>6.0215384619999996</v>
      </c>
      <c r="U43">
        <v>3.9</v>
      </c>
      <c r="V43">
        <v>27.777000000000001</v>
      </c>
      <c r="W43">
        <v>17210.7</v>
      </c>
      <c r="X43">
        <v>6.0215384619999996</v>
      </c>
      <c r="Y43">
        <v>2597.9</v>
      </c>
      <c r="Z43">
        <v>27.777000000000001</v>
      </c>
      <c r="AA43">
        <v>2.93</v>
      </c>
      <c r="AB43">
        <v>0</v>
      </c>
      <c r="AC43">
        <v>0</v>
      </c>
      <c r="AD43">
        <v>0</v>
      </c>
      <c r="AE43">
        <v>0</v>
      </c>
      <c r="AF43">
        <v>0</v>
      </c>
    </row>
    <row r="44" spans="1:32">
      <c r="A44">
        <f t="shared" si="0"/>
        <v>1957</v>
      </c>
      <c r="B44">
        <f t="shared" si="1"/>
        <v>2</v>
      </c>
      <c r="C44">
        <v>17962.400000000001</v>
      </c>
      <c r="D44">
        <v>6.1384615379999996</v>
      </c>
      <c r="E44">
        <v>2591.6999999999998</v>
      </c>
      <c r="F44">
        <v>28.013000000000002</v>
      </c>
      <c r="G44">
        <v>17962.400000000001</v>
      </c>
      <c r="H44">
        <v>6.1384615379999996</v>
      </c>
      <c r="I44">
        <v>2591.6999999999998</v>
      </c>
      <c r="J44">
        <v>17.716999999999999</v>
      </c>
      <c r="K44">
        <v>17962.400000000001</v>
      </c>
      <c r="L44">
        <v>3.07</v>
      </c>
      <c r="M44">
        <v>2591.6999999999998</v>
      </c>
      <c r="N44">
        <v>28.013000000000002</v>
      </c>
      <c r="O44">
        <v>17962.400000000001</v>
      </c>
      <c r="P44">
        <v>3.564553096</v>
      </c>
      <c r="Q44">
        <v>2591.6999999999998</v>
      </c>
      <c r="R44">
        <v>28.013000000000002</v>
      </c>
      <c r="S44">
        <v>17962.400000000001</v>
      </c>
      <c r="T44">
        <v>6.1384615379999996</v>
      </c>
      <c r="U44">
        <v>4.0999999999999996</v>
      </c>
      <c r="V44">
        <v>28.013000000000002</v>
      </c>
      <c r="W44">
        <v>17962.400000000001</v>
      </c>
      <c r="X44">
        <v>6.1384615379999996</v>
      </c>
      <c r="Y44">
        <v>2591.6999999999998</v>
      </c>
      <c r="Z44">
        <v>28.013000000000002</v>
      </c>
      <c r="AA44">
        <v>3</v>
      </c>
      <c r="AB44">
        <v>0</v>
      </c>
      <c r="AC44">
        <v>0</v>
      </c>
      <c r="AD44">
        <v>0</v>
      </c>
      <c r="AE44">
        <v>0</v>
      </c>
      <c r="AF44">
        <v>0</v>
      </c>
    </row>
    <row r="45" spans="1:32">
      <c r="A45">
        <f t="shared" si="0"/>
        <v>1957</v>
      </c>
      <c r="B45">
        <f t="shared" si="1"/>
        <v>3</v>
      </c>
      <c r="C45">
        <v>17768.366669999999</v>
      </c>
      <c r="D45">
        <v>6.1384615379999996</v>
      </c>
      <c r="E45">
        <v>2616.6</v>
      </c>
      <c r="F45">
        <v>28.263000000000002</v>
      </c>
      <c r="G45">
        <v>17768.366669999999</v>
      </c>
      <c r="H45">
        <v>6.1384615379999996</v>
      </c>
      <c r="I45">
        <v>2616.6</v>
      </c>
      <c r="J45">
        <v>17.824000000000002</v>
      </c>
      <c r="K45">
        <v>17768.366669999999</v>
      </c>
      <c r="L45">
        <v>3.07</v>
      </c>
      <c r="M45">
        <v>2616.6</v>
      </c>
      <c r="N45">
        <v>28.263000000000002</v>
      </c>
      <c r="O45">
        <v>17768.366669999999</v>
      </c>
      <c r="P45">
        <v>3.564553096</v>
      </c>
      <c r="Q45">
        <v>2616.6</v>
      </c>
      <c r="R45">
        <v>28.263000000000002</v>
      </c>
      <c r="S45">
        <v>17768.366669999999</v>
      </c>
      <c r="T45">
        <v>6.1384615379999996</v>
      </c>
      <c r="U45">
        <v>4.2</v>
      </c>
      <c r="V45">
        <v>28.263000000000002</v>
      </c>
      <c r="W45">
        <v>17768.366669999999</v>
      </c>
      <c r="X45">
        <v>6.1384615379999996</v>
      </c>
      <c r="Y45">
        <v>2616.6</v>
      </c>
      <c r="Z45">
        <v>28.263000000000002</v>
      </c>
      <c r="AA45">
        <v>3.23</v>
      </c>
      <c r="AB45">
        <v>0</v>
      </c>
      <c r="AC45">
        <v>0</v>
      </c>
      <c r="AD45">
        <v>0</v>
      </c>
      <c r="AE45">
        <v>0</v>
      </c>
      <c r="AF45">
        <v>0</v>
      </c>
    </row>
    <row r="46" spans="1:32">
      <c r="A46">
        <f t="shared" si="0"/>
        <v>1957</v>
      </c>
      <c r="B46">
        <f t="shared" si="1"/>
        <v>4</v>
      </c>
      <c r="C46">
        <v>17543.233329999999</v>
      </c>
      <c r="D46">
        <v>6.1384615379999996</v>
      </c>
      <c r="E46">
        <v>2589.1</v>
      </c>
      <c r="F46">
        <v>28.4</v>
      </c>
      <c r="G46">
        <v>17543.233329999999</v>
      </c>
      <c r="H46">
        <v>6.1384615379999996</v>
      </c>
      <c r="I46">
        <v>2589.1</v>
      </c>
      <c r="J46">
        <v>17.824999999999999</v>
      </c>
      <c r="K46">
        <v>17543.233329999999</v>
      </c>
      <c r="L46">
        <v>3.0470000000000002</v>
      </c>
      <c r="M46">
        <v>2589.1</v>
      </c>
      <c r="N46">
        <v>28.4</v>
      </c>
      <c r="O46">
        <v>17543.233329999999</v>
      </c>
      <c r="P46">
        <v>3.564553096</v>
      </c>
      <c r="Q46">
        <v>2589.1</v>
      </c>
      <c r="R46">
        <v>28.4</v>
      </c>
      <c r="S46">
        <v>17543.233329999999</v>
      </c>
      <c r="T46">
        <v>6.1384615379999996</v>
      </c>
      <c r="U46">
        <v>4.9000000000000004</v>
      </c>
      <c r="V46">
        <v>28.4</v>
      </c>
      <c r="W46">
        <v>17543.233329999999</v>
      </c>
      <c r="X46">
        <v>6.1384615379999996</v>
      </c>
      <c r="Y46">
        <v>2589.1</v>
      </c>
      <c r="Z46">
        <v>28.4</v>
      </c>
      <c r="AA46">
        <v>3.25</v>
      </c>
      <c r="AB46">
        <v>0</v>
      </c>
      <c r="AC46">
        <v>0</v>
      </c>
      <c r="AD46">
        <v>0</v>
      </c>
      <c r="AE46">
        <v>0</v>
      </c>
      <c r="AF46">
        <v>0</v>
      </c>
    </row>
    <row r="47" spans="1:32">
      <c r="A47">
        <f t="shared" si="0"/>
        <v>1958</v>
      </c>
      <c r="B47">
        <f t="shared" si="1"/>
        <v>1</v>
      </c>
      <c r="C47">
        <v>17786.666669999999</v>
      </c>
      <c r="D47">
        <v>6.1384615379999996</v>
      </c>
      <c r="E47">
        <v>2519</v>
      </c>
      <c r="F47">
        <v>28.736999999999998</v>
      </c>
      <c r="G47">
        <v>17786.666669999999</v>
      </c>
      <c r="H47">
        <v>6.1384615379999996</v>
      </c>
      <c r="I47">
        <v>2519</v>
      </c>
      <c r="J47">
        <v>18.02</v>
      </c>
      <c r="K47">
        <v>17786.666669999999</v>
      </c>
      <c r="L47">
        <v>3.07</v>
      </c>
      <c r="M47">
        <v>2519</v>
      </c>
      <c r="N47">
        <v>28.736999999999998</v>
      </c>
      <c r="O47">
        <v>17786.666669999999</v>
      </c>
      <c r="P47">
        <v>3.564553096</v>
      </c>
      <c r="Q47">
        <v>2519</v>
      </c>
      <c r="R47">
        <v>28.736999999999998</v>
      </c>
      <c r="S47">
        <v>17786.666669999999</v>
      </c>
      <c r="T47">
        <v>6.1384615379999996</v>
      </c>
      <c r="U47">
        <v>6.3</v>
      </c>
      <c r="V47">
        <v>28.736999999999998</v>
      </c>
      <c r="W47">
        <v>17786.666669999999</v>
      </c>
      <c r="X47">
        <v>6.1384615379999996</v>
      </c>
      <c r="Y47">
        <v>2519</v>
      </c>
      <c r="Z47">
        <v>28.736999999999998</v>
      </c>
      <c r="AA47">
        <v>1.87</v>
      </c>
      <c r="AB47">
        <v>0</v>
      </c>
      <c r="AC47">
        <v>0</v>
      </c>
      <c r="AD47">
        <v>0</v>
      </c>
      <c r="AE47">
        <v>0</v>
      </c>
      <c r="AF47">
        <v>0</v>
      </c>
    </row>
    <row r="48" spans="1:32">
      <c r="A48">
        <f t="shared" si="0"/>
        <v>1958</v>
      </c>
      <c r="B48">
        <f t="shared" si="1"/>
        <v>2</v>
      </c>
      <c r="C48">
        <v>17329.733329999999</v>
      </c>
      <c r="D48">
        <v>6.1384615379999996</v>
      </c>
      <c r="E48">
        <v>2534.5</v>
      </c>
      <c r="F48">
        <v>28.93</v>
      </c>
      <c r="G48">
        <v>17329.733329999999</v>
      </c>
      <c r="H48">
        <v>6.1384615379999996</v>
      </c>
      <c r="I48">
        <v>2534.5</v>
      </c>
      <c r="J48">
        <v>18.071999999999999</v>
      </c>
      <c r="K48">
        <v>17329.733329999999</v>
      </c>
      <c r="L48">
        <v>3.07</v>
      </c>
      <c r="M48">
        <v>2534.5</v>
      </c>
      <c r="N48">
        <v>28.93</v>
      </c>
      <c r="O48">
        <v>17329.733329999999</v>
      </c>
      <c r="P48">
        <v>3.564553096</v>
      </c>
      <c r="Q48">
        <v>2534.5</v>
      </c>
      <c r="R48">
        <v>28.93</v>
      </c>
      <c r="S48">
        <v>17329.733329999999</v>
      </c>
      <c r="T48">
        <v>6.1384615379999996</v>
      </c>
      <c r="U48">
        <v>7.4</v>
      </c>
      <c r="V48">
        <v>28.93</v>
      </c>
      <c r="W48">
        <v>17329.733329999999</v>
      </c>
      <c r="X48">
        <v>6.1384615379999996</v>
      </c>
      <c r="Y48">
        <v>2534.5</v>
      </c>
      <c r="Z48">
        <v>28.93</v>
      </c>
      <c r="AA48">
        <v>0.94</v>
      </c>
      <c r="AB48">
        <v>0</v>
      </c>
      <c r="AC48">
        <v>0</v>
      </c>
      <c r="AD48">
        <v>0</v>
      </c>
      <c r="AE48">
        <v>0</v>
      </c>
      <c r="AF48">
        <v>0</v>
      </c>
    </row>
    <row r="49" spans="1:32">
      <c r="A49">
        <f t="shared" si="0"/>
        <v>1958</v>
      </c>
      <c r="B49">
        <f t="shared" si="1"/>
        <v>3</v>
      </c>
      <c r="C49">
        <v>18397.466670000002</v>
      </c>
      <c r="D49">
        <v>6.094615385</v>
      </c>
      <c r="E49">
        <v>2593.9</v>
      </c>
      <c r="F49">
        <v>28.913</v>
      </c>
      <c r="G49">
        <v>18397.466670000002</v>
      </c>
      <c r="H49">
        <v>6.094615385</v>
      </c>
      <c r="I49">
        <v>2593.9</v>
      </c>
      <c r="J49">
        <v>18.186</v>
      </c>
      <c r="K49">
        <v>18397.466670000002</v>
      </c>
      <c r="L49">
        <v>3.07</v>
      </c>
      <c r="M49">
        <v>2593.9</v>
      </c>
      <c r="N49">
        <v>28.913</v>
      </c>
      <c r="O49">
        <v>18397.466670000002</v>
      </c>
      <c r="P49">
        <v>3.5390920019999998</v>
      </c>
      <c r="Q49">
        <v>2593.9</v>
      </c>
      <c r="R49">
        <v>28.913</v>
      </c>
      <c r="S49">
        <v>18397.466670000002</v>
      </c>
      <c r="T49">
        <v>6.094615385</v>
      </c>
      <c r="U49">
        <v>7.3</v>
      </c>
      <c r="V49">
        <v>28.913</v>
      </c>
      <c r="W49">
        <v>18397.466670000002</v>
      </c>
      <c r="X49">
        <v>6.094615385</v>
      </c>
      <c r="Y49">
        <v>2593.9</v>
      </c>
      <c r="Z49">
        <v>28.913</v>
      </c>
      <c r="AA49">
        <v>1.32</v>
      </c>
      <c r="AB49">
        <v>0</v>
      </c>
      <c r="AC49">
        <v>0</v>
      </c>
      <c r="AD49">
        <v>0</v>
      </c>
      <c r="AE49">
        <v>0</v>
      </c>
      <c r="AF49">
        <v>0</v>
      </c>
    </row>
    <row r="50" spans="1:32">
      <c r="A50">
        <f t="shared" si="0"/>
        <v>1958</v>
      </c>
      <c r="B50">
        <f t="shared" si="1"/>
        <v>4</v>
      </c>
      <c r="C50">
        <v>18837.866669999999</v>
      </c>
      <c r="D50">
        <v>6.094615385</v>
      </c>
      <c r="E50">
        <v>2654.3</v>
      </c>
      <c r="F50">
        <v>28.943000000000001</v>
      </c>
      <c r="G50">
        <v>18837.866669999999</v>
      </c>
      <c r="H50">
        <v>6.094615385</v>
      </c>
      <c r="I50">
        <v>2654.3</v>
      </c>
      <c r="J50">
        <v>18.271000000000001</v>
      </c>
      <c r="K50">
        <v>18837.866669999999</v>
      </c>
      <c r="L50">
        <v>3.0230000000000001</v>
      </c>
      <c r="M50">
        <v>2654.3</v>
      </c>
      <c r="N50">
        <v>28.943000000000001</v>
      </c>
      <c r="O50">
        <v>18837.866669999999</v>
      </c>
      <c r="P50">
        <v>3.5390920019999998</v>
      </c>
      <c r="Q50">
        <v>2654.3</v>
      </c>
      <c r="R50">
        <v>28.943000000000001</v>
      </c>
      <c r="S50">
        <v>18837.866669999999</v>
      </c>
      <c r="T50">
        <v>6.094615385</v>
      </c>
      <c r="U50">
        <v>6.4</v>
      </c>
      <c r="V50">
        <v>28.943000000000001</v>
      </c>
      <c r="W50">
        <v>18837.866669999999</v>
      </c>
      <c r="X50">
        <v>6.094615385</v>
      </c>
      <c r="Y50">
        <v>2654.3</v>
      </c>
      <c r="Z50">
        <v>28.943000000000001</v>
      </c>
      <c r="AA50">
        <v>2.16</v>
      </c>
      <c r="AB50">
        <v>0</v>
      </c>
      <c r="AC50">
        <v>0</v>
      </c>
      <c r="AD50">
        <v>0</v>
      </c>
      <c r="AE50">
        <v>0</v>
      </c>
      <c r="AF50">
        <v>0</v>
      </c>
    </row>
    <row r="51" spans="1:32">
      <c r="A51">
        <f t="shared" si="0"/>
        <v>1959</v>
      </c>
      <c r="B51">
        <f t="shared" si="1"/>
        <v>1</v>
      </c>
      <c r="C51">
        <v>19509.2</v>
      </c>
      <c r="D51">
        <v>5.9484615380000001</v>
      </c>
      <c r="E51">
        <v>2708</v>
      </c>
      <c r="F51">
        <v>28.992999999999999</v>
      </c>
      <c r="G51">
        <v>19509.2</v>
      </c>
      <c r="H51">
        <v>5.9484615380000001</v>
      </c>
      <c r="I51">
        <v>2708</v>
      </c>
      <c r="J51">
        <v>18.297000000000001</v>
      </c>
      <c r="K51">
        <v>19509.2</v>
      </c>
      <c r="L51">
        <v>2.99</v>
      </c>
      <c r="M51">
        <v>2708</v>
      </c>
      <c r="N51">
        <v>28.992999999999999</v>
      </c>
      <c r="O51">
        <v>19509.2</v>
      </c>
      <c r="P51">
        <v>3.4542216899999998</v>
      </c>
      <c r="Q51">
        <v>2708</v>
      </c>
      <c r="R51">
        <v>28.992999999999999</v>
      </c>
      <c r="S51">
        <v>19509.2</v>
      </c>
      <c r="T51">
        <v>5.9484615380000001</v>
      </c>
      <c r="U51">
        <v>5.8</v>
      </c>
      <c r="V51">
        <v>28.992999999999999</v>
      </c>
      <c r="W51">
        <v>19509.2</v>
      </c>
      <c r="X51">
        <v>5.9484615380000001</v>
      </c>
      <c r="Y51">
        <v>2708</v>
      </c>
      <c r="Z51">
        <v>28.992999999999999</v>
      </c>
      <c r="AA51">
        <v>2.58</v>
      </c>
      <c r="AB51">
        <v>0</v>
      </c>
      <c r="AC51">
        <v>0</v>
      </c>
      <c r="AD51">
        <v>0</v>
      </c>
      <c r="AE51">
        <v>0</v>
      </c>
      <c r="AF51">
        <v>0</v>
      </c>
    </row>
    <row r="52" spans="1:32">
      <c r="A52">
        <f t="shared" si="0"/>
        <v>1959</v>
      </c>
      <c r="B52">
        <f t="shared" si="1"/>
        <v>2</v>
      </c>
      <c r="C52">
        <v>19009.56667</v>
      </c>
      <c r="D52">
        <v>5.963076923</v>
      </c>
      <c r="E52">
        <v>2776.4</v>
      </c>
      <c r="F52">
        <v>29.042999999999999</v>
      </c>
      <c r="G52">
        <v>19009.56667</v>
      </c>
      <c r="H52">
        <v>5.963076923</v>
      </c>
      <c r="I52">
        <v>2776.4</v>
      </c>
      <c r="J52">
        <v>18.314</v>
      </c>
      <c r="K52">
        <v>19009.56667</v>
      </c>
      <c r="L52">
        <v>2.97</v>
      </c>
      <c r="M52">
        <v>2776.4</v>
      </c>
      <c r="N52">
        <v>29.042999999999999</v>
      </c>
      <c r="O52">
        <v>19009.56667</v>
      </c>
      <c r="P52">
        <v>3.4627087209999998</v>
      </c>
      <c r="Q52">
        <v>2776.4</v>
      </c>
      <c r="R52">
        <v>29.042999999999999</v>
      </c>
      <c r="S52">
        <v>19009.56667</v>
      </c>
      <c r="T52">
        <v>5.963076923</v>
      </c>
      <c r="U52">
        <v>5.0999999999999996</v>
      </c>
      <c r="V52">
        <v>29.042999999999999</v>
      </c>
      <c r="W52">
        <v>19009.56667</v>
      </c>
      <c r="X52">
        <v>5.963076923</v>
      </c>
      <c r="Y52">
        <v>2776.4</v>
      </c>
      <c r="Z52">
        <v>29.042999999999999</v>
      </c>
      <c r="AA52">
        <v>3.08</v>
      </c>
      <c r="AB52">
        <v>0</v>
      </c>
      <c r="AC52">
        <v>0</v>
      </c>
      <c r="AD52">
        <v>0</v>
      </c>
      <c r="AE52">
        <v>0</v>
      </c>
      <c r="AF52">
        <v>0</v>
      </c>
    </row>
    <row r="53" spans="1:32">
      <c r="A53">
        <f t="shared" si="0"/>
        <v>1959</v>
      </c>
      <c r="B53">
        <f t="shared" si="1"/>
        <v>3</v>
      </c>
      <c r="C53">
        <v>19286.233950000002</v>
      </c>
      <c r="D53">
        <v>5.9338461540000003</v>
      </c>
      <c r="E53">
        <v>2773.1</v>
      </c>
      <c r="F53">
        <v>29.193000000000001</v>
      </c>
      <c r="G53">
        <v>19286.233950000002</v>
      </c>
      <c r="H53">
        <v>5.9338461540000003</v>
      </c>
      <c r="I53">
        <v>2773.1</v>
      </c>
      <c r="J53">
        <v>18.366</v>
      </c>
      <c r="K53">
        <v>19286.233950000002</v>
      </c>
      <c r="L53">
        <v>2.97</v>
      </c>
      <c r="M53">
        <v>2773.1</v>
      </c>
      <c r="N53">
        <v>29.193000000000001</v>
      </c>
      <c r="O53">
        <v>19286.233950000002</v>
      </c>
      <c r="P53">
        <v>3.4457346590000002</v>
      </c>
      <c r="Q53">
        <v>2773.1</v>
      </c>
      <c r="R53">
        <v>29.193000000000001</v>
      </c>
      <c r="S53">
        <v>19286.233950000002</v>
      </c>
      <c r="T53">
        <v>5.9338461540000003</v>
      </c>
      <c r="U53">
        <v>5.3</v>
      </c>
      <c r="V53">
        <v>29.193000000000001</v>
      </c>
      <c r="W53">
        <v>19286.233950000002</v>
      </c>
      <c r="X53">
        <v>5.9338461540000003</v>
      </c>
      <c r="Y53">
        <v>2773.1</v>
      </c>
      <c r="Z53">
        <v>29.193000000000001</v>
      </c>
      <c r="AA53">
        <v>3.57</v>
      </c>
      <c r="AB53">
        <v>0</v>
      </c>
      <c r="AC53">
        <v>0</v>
      </c>
      <c r="AD53">
        <v>0</v>
      </c>
      <c r="AE53">
        <v>0</v>
      </c>
      <c r="AF53">
        <v>0</v>
      </c>
    </row>
    <row r="54" spans="1:32">
      <c r="A54">
        <f t="shared" si="0"/>
        <v>1959</v>
      </c>
      <c r="B54">
        <f t="shared" si="1"/>
        <v>4</v>
      </c>
      <c r="C54">
        <v>19867.333330000001</v>
      </c>
      <c r="D54">
        <v>5.8753846149999998</v>
      </c>
      <c r="E54">
        <v>2782.8</v>
      </c>
      <c r="F54">
        <v>29.37</v>
      </c>
      <c r="G54">
        <v>19867.333330000001</v>
      </c>
      <c r="H54">
        <v>5.8753846149999998</v>
      </c>
      <c r="I54">
        <v>2782.8</v>
      </c>
      <c r="J54">
        <v>18.443000000000001</v>
      </c>
      <c r="K54">
        <v>19867.333330000001</v>
      </c>
      <c r="L54">
        <v>2.97</v>
      </c>
      <c r="M54">
        <v>2782.8</v>
      </c>
      <c r="N54">
        <v>29.37</v>
      </c>
      <c r="O54">
        <v>19867.333330000001</v>
      </c>
      <c r="P54">
        <v>3.411786534</v>
      </c>
      <c r="Q54">
        <v>2782.8</v>
      </c>
      <c r="R54">
        <v>29.37</v>
      </c>
      <c r="S54">
        <v>19867.333330000001</v>
      </c>
      <c r="T54">
        <v>5.8753846149999998</v>
      </c>
      <c r="U54">
        <v>5.6</v>
      </c>
      <c r="V54">
        <v>29.37</v>
      </c>
      <c r="W54">
        <v>19867.333330000001</v>
      </c>
      <c r="X54">
        <v>5.8753846149999998</v>
      </c>
      <c r="Y54">
        <v>2782.8</v>
      </c>
      <c r="Z54">
        <v>29.37</v>
      </c>
      <c r="AA54">
        <v>3.99</v>
      </c>
      <c r="AB54">
        <v>0</v>
      </c>
      <c r="AC54">
        <v>0</v>
      </c>
      <c r="AD54">
        <v>0</v>
      </c>
      <c r="AE54">
        <v>0</v>
      </c>
      <c r="AF54">
        <v>0</v>
      </c>
    </row>
    <row r="55" spans="1:32">
      <c r="A55">
        <f t="shared" si="0"/>
        <v>1960</v>
      </c>
      <c r="B55">
        <f t="shared" si="1"/>
        <v>1</v>
      </c>
      <c r="C55">
        <v>20726.5</v>
      </c>
      <c r="D55">
        <v>5.8753846149999998</v>
      </c>
      <c r="E55">
        <v>2845.3</v>
      </c>
      <c r="F55">
        <v>29.396999999999998</v>
      </c>
      <c r="G55">
        <v>20726.5</v>
      </c>
      <c r="H55">
        <v>5.8753846149999998</v>
      </c>
      <c r="I55">
        <v>2845.3</v>
      </c>
      <c r="J55">
        <v>18.521000000000001</v>
      </c>
      <c r="K55">
        <v>20726.5</v>
      </c>
      <c r="L55">
        <v>2.97</v>
      </c>
      <c r="M55">
        <v>2845.3</v>
      </c>
      <c r="N55">
        <v>29.396999999999998</v>
      </c>
      <c r="O55">
        <v>20726.5</v>
      </c>
      <c r="P55">
        <v>3.411786534</v>
      </c>
      <c r="Q55">
        <v>2845.3</v>
      </c>
      <c r="R55">
        <v>29.396999999999998</v>
      </c>
      <c r="S55">
        <v>20726.5</v>
      </c>
      <c r="T55">
        <v>5.8753846149999998</v>
      </c>
      <c r="U55">
        <v>5.0999999999999996</v>
      </c>
      <c r="V55">
        <v>29.396999999999998</v>
      </c>
      <c r="W55">
        <v>20726.5</v>
      </c>
      <c r="X55">
        <v>5.8753846149999998</v>
      </c>
      <c r="Y55">
        <v>2845.3</v>
      </c>
      <c r="Z55">
        <v>29.396999999999998</v>
      </c>
      <c r="AA55">
        <v>3.93</v>
      </c>
      <c r="AB55">
        <v>0</v>
      </c>
      <c r="AC55">
        <v>0</v>
      </c>
      <c r="AD55">
        <v>0</v>
      </c>
      <c r="AE55">
        <v>0</v>
      </c>
      <c r="AF55">
        <v>0</v>
      </c>
    </row>
    <row r="56" spans="1:32">
      <c r="A56">
        <f t="shared" si="0"/>
        <v>1960</v>
      </c>
      <c r="B56">
        <f t="shared" si="1"/>
        <v>2</v>
      </c>
      <c r="C56">
        <v>20528.06667</v>
      </c>
      <c r="D56">
        <v>5.8753846149999998</v>
      </c>
      <c r="E56">
        <v>2832</v>
      </c>
      <c r="F56">
        <v>29.573</v>
      </c>
      <c r="G56">
        <v>20528.06667</v>
      </c>
      <c r="H56">
        <v>5.8753846149999998</v>
      </c>
      <c r="I56">
        <v>2832</v>
      </c>
      <c r="J56">
        <v>18.579000000000001</v>
      </c>
      <c r="K56">
        <v>20528.06667</v>
      </c>
      <c r="L56">
        <v>2.97</v>
      </c>
      <c r="M56">
        <v>2832</v>
      </c>
      <c r="N56">
        <v>29.573</v>
      </c>
      <c r="O56">
        <v>20528.06667</v>
      </c>
      <c r="P56">
        <v>3.411786534</v>
      </c>
      <c r="Q56">
        <v>2832</v>
      </c>
      <c r="R56">
        <v>29.573</v>
      </c>
      <c r="S56">
        <v>20528.06667</v>
      </c>
      <c r="T56">
        <v>5.8753846149999998</v>
      </c>
      <c r="U56">
        <v>5.2</v>
      </c>
      <c r="V56">
        <v>29.573</v>
      </c>
      <c r="W56">
        <v>20528.06667</v>
      </c>
      <c r="X56">
        <v>5.8753846149999998</v>
      </c>
      <c r="Y56">
        <v>2832</v>
      </c>
      <c r="Z56">
        <v>29.573</v>
      </c>
      <c r="AA56">
        <v>3.7</v>
      </c>
      <c r="AB56">
        <v>0</v>
      </c>
      <c r="AC56">
        <v>0</v>
      </c>
      <c r="AD56">
        <v>0</v>
      </c>
      <c r="AE56">
        <v>0</v>
      </c>
      <c r="AF56">
        <v>0</v>
      </c>
    </row>
    <row r="57" spans="1:32">
      <c r="A57">
        <f t="shared" si="0"/>
        <v>1960</v>
      </c>
      <c r="B57">
        <f t="shared" si="1"/>
        <v>3</v>
      </c>
      <c r="C57">
        <v>20945.3</v>
      </c>
      <c r="D57">
        <v>5.8753846149999998</v>
      </c>
      <c r="E57">
        <v>2836.6</v>
      </c>
      <c r="F57">
        <v>29.59</v>
      </c>
      <c r="G57">
        <v>20945.3</v>
      </c>
      <c r="H57">
        <v>5.8753846149999998</v>
      </c>
      <c r="I57">
        <v>2836.6</v>
      </c>
      <c r="J57">
        <v>18.648</v>
      </c>
      <c r="K57">
        <v>20945.3</v>
      </c>
      <c r="L57">
        <v>2.97</v>
      </c>
      <c r="M57">
        <v>2836.6</v>
      </c>
      <c r="N57">
        <v>29.59</v>
      </c>
      <c r="O57">
        <v>20945.3</v>
      </c>
      <c r="P57">
        <v>3.411786534</v>
      </c>
      <c r="Q57">
        <v>2836.6</v>
      </c>
      <c r="R57">
        <v>29.59</v>
      </c>
      <c r="S57">
        <v>20945.3</v>
      </c>
      <c r="T57">
        <v>5.8753846149999998</v>
      </c>
      <c r="U57">
        <v>5.5</v>
      </c>
      <c r="V57">
        <v>29.59</v>
      </c>
      <c r="W57">
        <v>20945.3</v>
      </c>
      <c r="X57">
        <v>5.8753846149999998</v>
      </c>
      <c r="Y57">
        <v>2836.6</v>
      </c>
      <c r="Z57">
        <v>29.59</v>
      </c>
      <c r="AA57">
        <v>2.94</v>
      </c>
      <c r="AB57">
        <v>0</v>
      </c>
      <c r="AC57">
        <v>0</v>
      </c>
      <c r="AD57">
        <v>0</v>
      </c>
      <c r="AE57">
        <v>0</v>
      </c>
      <c r="AF57">
        <v>0</v>
      </c>
    </row>
    <row r="58" spans="1:32">
      <c r="A58">
        <f t="shared" si="0"/>
        <v>1960</v>
      </c>
      <c r="B58">
        <f t="shared" si="1"/>
        <v>4</v>
      </c>
      <c r="C58">
        <v>21616.9</v>
      </c>
      <c r="D58">
        <v>5.8753846149999998</v>
      </c>
      <c r="E58">
        <v>2800.2</v>
      </c>
      <c r="F58">
        <v>29.78</v>
      </c>
      <c r="G58">
        <v>21616.9</v>
      </c>
      <c r="H58">
        <v>5.8753846149999998</v>
      </c>
      <c r="I58">
        <v>2800.2</v>
      </c>
      <c r="J58">
        <v>18.7</v>
      </c>
      <c r="K58">
        <v>21616.9</v>
      </c>
      <c r="L58">
        <v>2.97</v>
      </c>
      <c r="M58">
        <v>2800.2</v>
      </c>
      <c r="N58">
        <v>29.78</v>
      </c>
      <c r="O58">
        <v>21616.9</v>
      </c>
      <c r="P58">
        <v>3.411786534</v>
      </c>
      <c r="Q58">
        <v>2800.2</v>
      </c>
      <c r="R58">
        <v>29.78</v>
      </c>
      <c r="S58">
        <v>21616.9</v>
      </c>
      <c r="T58">
        <v>5.8753846149999998</v>
      </c>
      <c r="U58">
        <v>6.3</v>
      </c>
      <c r="V58">
        <v>29.78</v>
      </c>
      <c r="W58">
        <v>21616.9</v>
      </c>
      <c r="X58">
        <v>5.8753846149999998</v>
      </c>
      <c r="Y58">
        <v>2800.2</v>
      </c>
      <c r="Z58">
        <v>29.78</v>
      </c>
      <c r="AA58">
        <v>2.2999999999999998</v>
      </c>
      <c r="AB58">
        <v>0</v>
      </c>
      <c r="AC58">
        <v>0</v>
      </c>
      <c r="AD58">
        <v>0</v>
      </c>
      <c r="AE58">
        <v>0</v>
      </c>
      <c r="AF58">
        <v>0</v>
      </c>
    </row>
    <row r="59" spans="1:32">
      <c r="A59">
        <f t="shared" si="0"/>
        <v>1961</v>
      </c>
      <c r="B59">
        <f t="shared" si="1"/>
        <v>1</v>
      </c>
      <c r="C59">
        <v>22324.966670000002</v>
      </c>
      <c r="D59">
        <v>5.8753846149999998</v>
      </c>
      <c r="E59">
        <v>2816.9</v>
      </c>
      <c r="F59">
        <v>29.84</v>
      </c>
      <c r="G59">
        <v>22324.966670000002</v>
      </c>
      <c r="H59">
        <v>5.8753846149999998</v>
      </c>
      <c r="I59">
        <v>2816.9</v>
      </c>
      <c r="J59">
        <v>18.742999999999999</v>
      </c>
      <c r="K59">
        <v>22324.966670000002</v>
      </c>
      <c r="L59">
        <v>2.97</v>
      </c>
      <c r="M59">
        <v>2816.9</v>
      </c>
      <c r="N59">
        <v>29.84</v>
      </c>
      <c r="O59">
        <v>22324.966670000002</v>
      </c>
      <c r="P59">
        <v>3.411786534</v>
      </c>
      <c r="Q59">
        <v>2816.9</v>
      </c>
      <c r="R59">
        <v>29.84</v>
      </c>
      <c r="S59">
        <v>22324.966670000002</v>
      </c>
      <c r="T59">
        <v>5.8753846149999998</v>
      </c>
      <c r="U59">
        <v>6.8</v>
      </c>
      <c r="V59">
        <v>29.84</v>
      </c>
      <c r="W59">
        <v>22324.966670000002</v>
      </c>
      <c r="X59">
        <v>5.8753846149999998</v>
      </c>
      <c r="Y59">
        <v>2816.9</v>
      </c>
      <c r="Z59">
        <v>29.84</v>
      </c>
      <c r="AA59">
        <v>1.99</v>
      </c>
      <c r="AB59">
        <v>0</v>
      </c>
      <c r="AC59">
        <v>0</v>
      </c>
      <c r="AD59">
        <v>0</v>
      </c>
      <c r="AE59">
        <v>0</v>
      </c>
      <c r="AF59">
        <v>0</v>
      </c>
    </row>
    <row r="60" spans="1:32">
      <c r="A60">
        <f t="shared" si="0"/>
        <v>1961</v>
      </c>
      <c r="B60">
        <f t="shared" si="1"/>
        <v>2</v>
      </c>
      <c r="C60">
        <v>22036.866669999999</v>
      </c>
      <c r="D60">
        <v>5.9192307690000003</v>
      </c>
      <c r="E60">
        <v>2869.6</v>
      </c>
      <c r="F60">
        <v>29.83</v>
      </c>
      <c r="G60">
        <v>22036.866669999999</v>
      </c>
      <c r="H60">
        <v>5.9192307690000003</v>
      </c>
      <c r="I60">
        <v>2869.6</v>
      </c>
      <c r="J60">
        <v>18.785</v>
      </c>
      <c r="K60">
        <v>22036.866669999999</v>
      </c>
      <c r="L60">
        <v>2.97</v>
      </c>
      <c r="M60">
        <v>2869.6</v>
      </c>
      <c r="N60">
        <v>29.83</v>
      </c>
      <c r="O60">
        <v>22036.866669999999</v>
      </c>
      <c r="P60">
        <v>3.4372476280000002</v>
      </c>
      <c r="Q60">
        <v>2869.6</v>
      </c>
      <c r="R60">
        <v>29.83</v>
      </c>
      <c r="S60">
        <v>22036.866669999999</v>
      </c>
      <c r="T60">
        <v>5.9192307690000003</v>
      </c>
      <c r="U60">
        <v>7</v>
      </c>
      <c r="V60">
        <v>29.83</v>
      </c>
      <c r="W60">
        <v>22036.866669999999</v>
      </c>
      <c r="X60">
        <v>5.9192307690000003</v>
      </c>
      <c r="Y60">
        <v>2869.6</v>
      </c>
      <c r="Z60">
        <v>29.83</v>
      </c>
      <c r="AA60">
        <v>1.73</v>
      </c>
      <c r="AB60">
        <v>0</v>
      </c>
      <c r="AC60">
        <v>0</v>
      </c>
      <c r="AD60">
        <v>0</v>
      </c>
      <c r="AE60">
        <v>0</v>
      </c>
      <c r="AF60">
        <v>0</v>
      </c>
    </row>
    <row r="61" spans="1:32">
      <c r="A61">
        <f t="shared" si="0"/>
        <v>1961</v>
      </c>
      <c r="B61">
        <f t="shared" si="1"/>
        <v>3</v>
      </c>
      <c r="C61">
        <v>22110.3</v>
      </c>
      <c r="D61">
        <v>5.9192307690000003</v>
      </c>
      <c r="E61">
        <v>2915.9</v>
      </c>
      <c r="F61">
        <v>29.946999999999999</v>
      </c>
      <c r="G61">
        <v>22110.3</v>
      </c>
      <c r="H61">
        <v>5.9192307690000003</v>
      </c>
      <c r="I61">
        <v>2915.9</v>
      </c>
      <c r="J61">
        <v>18.843</v>
      </c>
      <c r="K61">
        <v>22110.3</v>
      </c>
      <c r="L61">
        <v>2.97</v>
      </c>
      <c r="M61">
        <v>2915.9</v>
      </c>
      <c r="N61">
        <v>29.946999999999999</v>
      </c>
      <c r="O61">
        <v>22110.3</v>
      </c>
      <c r="P61">
        <v>3.4372476280000002</v>
      </c>
      <c r="Q61">
        <v>2915.9</v>
      </c>
      <c r="R61">
        <v>29.946999999999999</v>
      </c>
      <c r="S61">
        <v>22110.3</v>
      </c>
      <c r="T61">
        <v>5.9192307690000003</v>
      </c>
      <c r="U61">
        <v>6.8</v>
      </c>
      <c r="V61">
        <v>29.946999999999999</v>
      </c>
      <c r="W61">
        <v>22110.3</v>
      </c>
      <c r="X61">
        <v>5.9192307690000003</v>
      </c>
      <c r="Y61">
        <v>2915.9</v>
      </c>
      <c r="Z61">
        <v>29.946999999999999</v>
      </c>
      <c r="AA61">
        <v>1.68</v>
      </c>
      <c r="AB61">
        <v>0</v>
      </c>
      <c r="AC61">
        <v>0</v>
      </c>
      <c r="AD61">
        <v>0</v>
      </c>
      <c r="AE61">
        <v>0</v>
      </c>
      <c r="AF61">
        <v>0</v>
      </c>
    </row>
    <row r="62" spans="1:32">
      <c r="A62">
        <f t="shared" si="0"/>
        <v>1961</v>
      </c>
      <c r="B62">
        <f t="shared" si="1"/>
        <v>4</v>
      </c>
      <c r="C62">
        <v>23087.07488</v>
      </c>
      <c r="D62">
        <v>5.9192307690000003</v>
      </c>
      <c r="E62">
        <v>2975.3</v>
      </c>
      <c r="F62">
        <v>29.99</v>
      </c>
      <c r="G62">
        <v>23087.07488</v>
      </c>
      <c r="H62">
        <v>5.9192307690000003</v>
      </c>
      <c r="I62">
        <v>2975.3</v>
      </c>
      <c r="J62">
        <v>18.908000000000001</v>
      </c>
      <c r="K62">
        <v>23087.07488</v>
      </c>
      <c r="L62">
        <v>2.97</v>
      </c>
      <c r="M62">
        <v>2975.3</v>
      </c>
      <c r="N62">
        <v>29.99</v>
      </c>
      <c r="O62">
        <v>23087.07488</v>
      </c>
      <c r="P62">
        <v>3.4372476280000002</v>
      </c>
      <c r="Q62">
        <v>2975.3</v>
      </c>
      <c r="R62">
        <v>29.99</v>
      </c>
      <c r="S62">
        <v>23087.07488</v>
      </c>
      <c r="T62">
        <v>5.9192307690000003</v>
      </c>
      <c r="U62">
        <v>6.2</v>
      </c>
      <c r="V62">
        <v>29.99</v>
      </c>
      <c r="W62">
        <v>23087.07488</v>
      </c>
      <c r="X62">
        <v>5.9192307690000003</v>
      </c>
      <c r="Y62">
        <v>2975.3</v>
      </c>
      <c r="Z62">
        <v>29.99</v>
      </c>
      <c r="AA62">
        <v>2.4</v>
      </c>
      <c r="AB62">
        <v>0</v>
      </c>
      <c r="AC62">
        <v>0</v>
      </c>
      <c r="AD62">
        <v>0</v>
      </c>
      <c r="AE62">
        <v>0</v>
      </c>
      <c r="AF62">
        <v>0</v>
      </c>
    </row>
    <row r="63" spans="1:32">
      <c r="A63">
        <f t="shared" si="0"/>
        <v>1962</v>
      </c>
      <c r="B63">
        <f t="shared" si="1"/>
        <v>1</v>
      </c>
      <c r="C63">
        <v>23690.34015</v>
      </c>
      <c r="D63">
        <v>5.9192307690000003</v>
      </c>
      <c r="E63">
        <v>3028.7</v>
      </c>
      <c r="F63">
        <v>30.106999999999999</v>
      </c>
      <c r="G63">
        <v>23690.34015</v>
      </c>
      <c r="H63">
        <v>5.9192307690000003</v>
      </c>
      <c r="I63">
        <v>3028.7</v>
      </c>
      <c r="J63">
        <v>19.02</v>
      </c>
      <c r="K63">
        <v>23690.34015</v>
      </c>
      <c r="L63">
        <v>2.97</v>
      </c>
      <c r="M63">
        <v>3028.7</v>
      </c>
      <c r="N63">
        <v>30.106999999999999</v>
      </c>
      <c r="O63">
        <v>23690.34015</v>
      </c>
      <c r="P63">
        <v>3.4372476280000002</v>
      </c>
      <c r="Q63">
        <v>3028.7</v>
      </c>
      <c r="R63">
        <v>30.106999999999999</v>
      </c>
      <c r="S63">
        <v>23690.34015</v>
      </c>
      <c r="T63">
        <v>5.9192307690000003</v>
      </c>
      <c r="U63">
        <v>5.6</v>
      </c>
      <c r="V63">
        <v>30.106999999999999</v>
      </c>
      <c r="W63">
        <v>23690.34015</v>
      </c>
      <c r="X63">
        <v>5.9192307690000003</v>
      </c>
      <c r="Y63">
        <v>3028.7</v>
      </c>
      <c r="Z63">
        <v>30.106999999999999</v>
      </c>
      <c r="AA63">
        <v>2.46</v>
      </c>
      <c r="AB63">
        <v>0</v>
      </c>
      <c r="AC63">
        <v>0</v>
      </c>
      <c r="AD63">
        <v>0</v>
      </c>
      <c r="AE63">
        <v>0</v>
      </c>
      <c r="AF63">
        <v>0</v>
      </c>
    </row>
    <row r="64" spans="1:32">
      <c r="A64">
        <f t="shared" si="0"/>
        <v>1962</v>
      </c>
      <c r="B64">
        <f t="shared" si="1"/>
        <v>2</v>
      </c>
      <c r="C64">
        <v>23998.44817</v>
      </c>
      <c r="D64">
        <v>5.9192307690000003</v>
      </c>
      <c r="E64">
        <v>3062.1</v>
      </c>
      <c r="F64">
        <v>30.22</v>
      </c>
      <c r="G64">
        <v>23998.44817</v>
      </c>
      <c r="H64">
        <v>5.9192307690000003</v>
      </c>
      <c r="I64">
        <v>3062.1</v>
      </c>
      <c r="J64">
        <v>19.047000000000001</v>
      </c>
      <c r="K64">
        <v>23998.44817</v>
      </c>
      <c r="L64">
        <v>2.97</v>
      </c>
      <c r="M64">
        <v>3062.1</v>
      </c>
      <c r="N64">
        <v>30.22</v>
      </c>
      <c r="O64">
        <v>23998.44817</v>
      </c>
      <c r="P64">
        <v>3.4372476280000002</v>
      </c>
      <c r="Q64">
        <v>3062.1</v>
      </c>
      <c r="R64">
        <v>30.22</v>
      </c>
      <c r="S64">
        <v>23998.44817</v>
      </c>
      <c r="T64">
        <v>5.9192307690000003</v>
      </c>
      <c r="U64">
        <v>5.5</v>
      </c>
      <c r="V64">
        <v>30.22</v>
      </c>
      <c r="W64">
        <v>23998.44817</v>
      </c>
      <c r="X64">
        <v>5.9192307690000003</v>
      </c>
      <c r="Y64">
        <v>3062.1</v>
      </c>
      <c r="Z64">
        <v>30.22</v>
      </c>
      <c r="AA64">
        <v>2.61</v>
      </c>
      <c r="AB64">
        <v>0</v>
      </c>
      <c r="AC64">
        <v>0</v>
      </c>
      <c r="AD64">
        <v>0</v>
      </c>
      <c r="AE64">
        <v>0</v>
      </c>
      <c r="AF64">
        <v>0</v>
      </c>
    </row>
    <row r="65" spans="1:32">
      <c r="A65">
        <f t="shared" si="0"/>
        <v>1962</v>
      </c>
      <c r="B65">
        <f t="shared" si="1"/>
        <v>3</v>
      </c>
      <c r="C65">
        <v>24499.366669999999</v>
      </c>
      <c r="D65">
        <v>5.9192307690000003</v>
      </c>
      <c r="E65">
        <v>3090.4</v>
      </c>
      <c r="F65">
        <v>30.306999999999999</v>
      </c>
      <c r="G65">
        <v>24499.366669999999</v>
      </c>
      <c r="H65">
        <v>5.9192307690000003</v>
      </c>
      <c r="I65">
        <v>3090.4</v>
      </c>
      <c r="J65">
        <v>19.091999999999999</v>
      </c>
      <c r="K65">
        <v>24499.366669999999</v>
      </c>
      <c r="L65">
        <v>2.97</v>
      </c>
      <c r="M65">
        <v>3090.4</v>
      </c>
      <c r="N65">
        <v>30.306999999999999</v>
      </c>
      <c r="O65">
        <v>24499.366669999999</v>
      </c>
      <c r="P65">
        <v>3.4372476280000002</v>
      </c>
      <c r="Q65">
        <v>3090.4</v>
      </c>
      <c r="R65">
        <v>30.306999999999999</v>
      </c>
      <c r="S65">
        <v>24499.366669999999</v>
      </c>
      <c r="T65">
        <v>5.9192307690000003</v>
      </c>
      <c r="U65">
        <v>5.6</v>
      </c>
      <c r="V65">
        <v>30.306999999999999</v>
      </c>
      <c r="W65">
        <v>24499.366669999999</v>
      </c>
      <c r="X65">
        <v>5.9192307690000003</v>
      </c>
      <c r="Y65">
        <v>3090.4</v>
      </c>
      <c r="Z65">
        <v>30.306999999999999</v>
      </c>
      <c r="AA65">
        <v>2.85</v>
      </c>
      <c r="AB65">
        <v>0</v>
      </c>
      <c r="AC65">
        <v>0</v>
      </c>
      <c r="AD65">
        <v>0</v>
      </c>
      <c r="AE65">
        <v>0</v>
      </c>
      <c r="AF65">
        <v>0</v>
      </c>
    </row>
    <row r="66" spans="1:32">
      <c r="A66">
        <f t="shared" si="0"/>
        <v>1962</v>
      </c>
      <c r="B66">
        <f t="shared" si="1"/>
        <v>4</v>
      </c>
      <c r="C66">
        <v>24878.866669999999</v>
      </c>
      <c r="D66">
        <v>5.9192307690000003</v>
      </c>
      <c r="E66">
        <v>3097.9</v>
      </c>
      <c r="F66">
        <v>30.38</v>
      </c>
      <c r="G66">
        <v>24878.866669999999</v>
      </c>
      <c r="H66">
        <v>5.9192307690000003</v>
      </c>
      <c r="I66">
        <v>3097.9</v>
      </c>
      <c r="J66">
        <v>19.152000000000001</v>
      </c>
      <c r="K66">
        <v>24878.866669999999</v>
      </c>
      <c r="L66">
        <v>2.97</v>
      </c>
      <c r="M66">
        <v>3097.9</v>
      </c>
      <c r="N66">
        <v>30.38</v>
      </c>
      <c r="O66">
        <v>24878.866669999999</v>
      </c>
      <c r="P66">
        <v>3.4372476280000002</v>
      </c>
      <c r="Q66">
        <v>3097.9</v>
      </c>
      <c r="R66">
        <v>30.38</v>
      </c>
      <c r="S66">
        <v>24878.866669999999</v>
      </c>
      <c r="T66">
        <v>5.9192307690000003</v>
      </c>
      <c r="U66">
        <v>5.5</v>
      </c>
      <c r="V66">
        <v>30.38</v>
      </c>
      <c r="W66">
        <v>24878.866669999999</v>
      </c>
      <c r="X66">
        <v>5.9192307690000003</v>
      </c>
      <c r="Y66">
        <v>3097.9</v>
      </c>
      <c r="Z66">
        <v>30.38</v>
      </c>
      <c r="AA66">
        <v>2.92</v>
      </c>
      <c r="AB66">
        <v>0</v>
      </c>
      <c r="AC66">
        <v>0</v>
      </c>
      <c r="AD66">
        <v>0</v>
      </c>
      <c r="AE66">
        <v>0</v>
      </c>
      <c r="AF66">
        <v>0</v>
      </c>
    </row>
    <row r="67" spans="1:32">
      <c r="A67">
        <f t="shared" si="0"/>
        <v>1963</v>
      </c>
      <c r="B67">
        <f t="shared" si="1"/>
        <v>1</v>
      </c>
      <c r="C67">
        <v>25542.733329999999</v>
      </c>
      <c r="D67">
        <v>5.9192307690000003</v>
      </c>
      <c r="E67">
        <v>3138.4</v>
      </c>
      <c r="F67">
        <v>30.477</v>
      </c>
      <c r="G67">
        <v>25542.733329999999</v>
      </c>
      <c r="H67">
        <v>5.9192307690000003</v>
      </c>
      <c r="I67">
        <v>3138.4</v>
      </c>
      <c r="J67">
        <v>19.196000000000002</v>
      </c>
      <c r="K67">
        <v>25542.733329999999</v>
      </c>
      <c r="L67">
        <v>2.97</v>
      </c>
      <c r="M67">
        <v>3138.4</v>
      </c>
      <c r="N67">
        <v>30.477</v>
      </c>
      <c r="O67">
        <v>25542.733329999999</v>
      </c>
      <c r="P67">
        <v>3.4372476280000002</v>
      </c>
      <c r="Q67">
        <v>3138.4</v>
      </c>
      <c r="R67">
        <v>30.477</v>
      </c>
      <c r="S67">
        <v>25542.733329999999</v>
      </c>
      <c r="T67">
        <v>5.9192307690000003</v>
      </c>
      <c r="U67">
        <v>5.8</v>
      </c>
      <c r="V67">
        <v>30.477</v>
      </c>
      <c r="W67">
        <v>25542.733329999999</v>
      </c>
      <c r="X67">
        <v>5.9192307690000003</v>
      </c>
      <c r="Y67">
        <v>3138.4</v>
      </c>
      <c r="Z67">
        <v>30.477</v>
      </c>
      <c r="AA67">
        <v>2.97</v>
      </c>
      <c r="AB67">
        <v>0</v>
      </c>
      <c r="AC67">
        <v>0</v>
      </c>
      <c r="AD67">
        <v>0</v>
      </c>
      <c r="AE67">
        <v>0</v>
      </c>
      <c r="AF67">
        <v>0</v>
      </c>
    </row>
    <row r="68" spans="1:32">
      <c r="A68">
        <f t="shared" si="0"/>
        <v>1963</v>
      </c>
      <c r="B68">
        <f t="shared" si="1"/>
        <v>2</v>
      </c>
      <c r="C68">
        <v>25875.233329999999</v>
      </c>
      <c r="D68">
        <v>5.9192307690000003</v>
      </c>
      <c r="E68">
        <v>3177.7</v>
      </c>
      <c r="F68">
        <v>30.533000000000001</v>
      </c>
      <c r="G68">
        <v>25875.233329999999</v>
      </c>
      <c r="H68">
        <v>5.9192307690000003</v>
      </c>
      <c r="I68">
        <v>3177.7</v>
      </c>
      <c r="J68">
        <v>19.233000000000001</v>
      </c>
      <c r="K68">
        <v>25875.233329999999</v>
      </c>
      <c r="L68">
        <v>2.97</v>
      </c>
      <c r="M68">
        <v>3177.7</v>
      </c>
      <c r="N68">
        <v>30.533000000000001</v>
      </c>
      <c r="O68">
        <v>25875.233329999999</v>
      </c>
      <c r="P68">
        <v>3.4372476280000002</v>
      </c>
      <c r="Q68">
        <v>3177.7</v>
      </c>
      <c r="R68">
        <v>30.533000000000001</v>
      </c>
      <c r="S68">
        <v>25875.233329999999</v>
      </c>
      <c r="T68">
        <v>5.9192307690000003</v>
      </c>
      <c r="U68">
        <v>5.7</v>
      </c>
      <c r="V68">
        <v>30.533000000000001</v>
      </c>
      <c r="W68">
        <v>25875.233329999999</v>
      </c>
      <c r="X68">
        <v>5.9192307690000003</v>
      </c>
      <c r="Y68">
        <v>3177.7</v>
      </c>
      <c r="Z68">
        <v>30.533000000000001</v>
      </c>
      <c r="AA68">
        <v>2.96</v>
      </c>
      <c r="AB68">
        <v>0</v>
      </c>
      <c r="AC68">
        <v>0</v>
      </c>
      <c r="AD68">
        <v>0</v>
      </c>
      <c r="AE68">
        <v>0</v>
      </c>
      <c r="AF68">
        <v>0</v>
      </c>
    </row>
    <row r="69" spans="1:32">
      <c r="A69">
        <f t="shared" si="0"/>
        <v>1963</v>
      </c>
      <c r="B69">
        <f t="shared" si="1"/>
        <v>3</v>
      </c>
      <c r="C69">
        <v>25901</v>
      </c>
      <c r="D69">
        <v>5.9192307690000003</v>
      </c>
      <c r="E69">
        <v>3237.6</v>
      </c>
      <c r="F69">
        <v>30.72</v>
      </c>
      <c r="G69">
        <v>25901</v>
      </c>
      <c r="H69">
        <v>5.9192307690000003</v>
      </c>
      <c r="I69">
        <v>3237.6</v>
      </c>
      <c r="J69">
        <v>19.271999999999998</v>
      </c>
      <c r="K69">
        <v>25901</v>
      </c>
      <c r="L69">
        <v>2.97</v>
      </c>
      <c r="M69">
        <v>3237.6</v>
      </c>
      <c r="N69">
        <v>30.72</v>
      </c>
      <c r="O69">
        <v>25901</v>
      </c>
      <c r="P69">
        <v>3.4372476280000002</v>
      </c>
      <c r="Q69">
        <v>3237.6</v>
      </c>
      <c r="R69">
        <v>30.72</v>
      </c>
      <c r="S69">
        <v>25901</v>
      </c>
      <c r="T69">
        <v>5.9192307690000003</v>
      </c>
      <c r="U69">
        <v>5.5</v>
      </c>
      <c r="V69">
        <v>30.72</v>
      </c>
      <c r="W69">
        <v>25901</v>
      </c>
      <c r="X69">
        <v>5.9192307690000003</v>
      </c>
      <c r="Y69">
        <v>3237.6</v>
      </c>
      <c r="Z69">
        <v>30.72</v>
      </c>
      <c r="AA69">
        <v>3.33</v>
      </c>
      <c r="AB69">
        <v>0</v>
      </c>
      <c r="AC69">
        <v>0</v>
      </c>
      <c r="AD69">
        <v>0</v>
      </c>
      <c r="AE69">
        <v>0</v>
      </c>
      <c r="AF69">
        <v>0</v>
      </c>
    </row>
    <row r="70" spans="1:32">
      <c r="A70">
        <f t="shared" si="0"/>
        <v>1963</v>
      </c>
      <c r="B70">
        <f t="shared" si="1"/>
        <v>4</v>
      </c>
      <c r="C70">
        <v>26578.426769999998</v>
      </c>
      <c r="D70">
        <v>5.8753846149999998</v>
      </c>
      <c r="E70">
        <v>3262.2</v>
      </c>
      <c r="F70">
        <v>30.803000000000001</v>
      </c>
      <c r="G70">
        <v>26578.426769999998</v>
      </c>
      <c r="H70">
        <v>5.8753846149999998</v>
      </c>
      <c r="I70">
        <v>3262.2</v>
      </c>
      <c r="J70">
        <v>19.417999999999999</v>
      </c>
      <c r="K70">
        <v>26578.426769999998</v>
      </c>
      <c r="L70">
        <v>2.97</v>
      </c>
      <c r="M70">
        <v>3262.2</v>
      </c>
      <c r="N70">
        <v>30.803000000000001</v>
      </c>
      <c r="O70">
        <v>26578.426769999998</v>
      </c>
      <c r="P70">
        <v>3.411786534</v>
      </c>
      <c r="Q70">
        <v>3262.2</v>
      </c>
      <c r="R70">
        <v>30.803000000000001</v>
      </c>
      <c r="S70">
        <v>26578.426769999998</v>
      </c>
      <c r="T70">
        <v>5.8753846149999998</v>
      </c>
      <c r="U70">
        <v>5.6</v>
      </c>
      <c r="V70">
        <v>30.803000000000001</v>
      </c>
      <c r="W70">
        <v>26578.426769999998</v>
      </c>
      <c r="X70">
        <v>5.8753846149999998</v>
      </c>
      <c r="Y70">
        <v>3262.2</v>
      </c>
      <c r="Z70">
        <v>30.803000000000001</v>
      </c>
      <c r="AA70">
        <v>3.45</v>
      </c>
      <c r="AB70">
        <v>0</v>
      </c>
      <c r="AC70">
        <v>0</v>
      </c>
      <c r="AD70">
        <v>0</v>
      </c>
      <c r="AE70">
        <v>0</v>
      </c>
      <c r="AF70">
        <v>0</v>
      </c>
    </row>
    <row r="71" spans="1:32">
      <c r="A71">
        <f t="shared" si="0"/>
        <v>1964</v>
      </c>
      <c r="B71">
        <f t="shared" si="1"/>
        <v>1</v>
      </c>
      <c r="C71">
        <v>27685.57115</v>
      </c>
      <c r="D71">
        <v>5.8753846149999998</v>
      </c>
      <c r="E71">
        <v>3335.4</v>
      </c>
      <c r="F71">
        <v>30.93</v>
      </c>
      <c r="G71">
        <v>27685.57115</v>
      </c>
      <c r="H71">
        <v>5.8753846149999998</v>
      </c>
      <c r="I71">
        <v>3335.4</v>
      </c>
      <c r="J71">
        <v>19.477</v>
      </c>
      <c r="K71">
        <v>27685.57115</v>
      </c>
      <c r="L71">
        <v>2.97</v>
      </c>
      <c r="M71">
        <v>3335.4</v>
      </c>
      <c r="N71">
        <v>30.93</v>
      </c>
      <c r="O71">
        <v>27685.57115</v>
      </c>
      <c r="P71">
        <v>3.411786534</v>
      </c>
      <c r="Q71">
        <v>3335.4</v>
      </c>
      <c r="R71">
        <v>30.93</v>
      </c>
      <c r="S71">
        <v>27685.57115</v>
      </c>
      <c r="T71">
        <v>5.8753846149999998</v>
      </c>
      <c r="U71">
        <v>5.5</v>
      </c>
      <c r="V71">
        <v>30.93</v>
      </c>
      <c r="W71">
        <v>27685.57115</v>
      </c>
      <c r="X71">
        <v>5.8753846149999998</v>
      </c>
      <c r="Y71">
        <v>3335.4</v>
      </c>
      <c r="Z71">
        <v>30.93</v>
      </c>
      <c r="AA71">
        <v>3.46</v>
      </c>
      <c r="AB71">
        <v>0</v>
      </c>
      <c r="AC71">
        <v>0</v>
      </c>
      <c r="AD71">
        <v>0</v>
      </c>
      <c r="AE71">
        <v>0</v>
      </c>
      <c r="AF71">
        <v>0</v>
      </c>
    </row>
    <row r="72" spans="1:32">
      <c r="A72">
        <f t="shared" ref="A72:A135" si="2">A68+1</f>
        <v>1964</v>
      </c>
      <c r="B72">
        <f t="shared" ref="B72:B135" si="3">B68</f>
        <v>2</v>
      </c>
      <c r="C72">
        <v>27378</v>
      </c>
      <c r="D72">
        <v>5.8753846149999998</v>
      </c>
      <c r="E72">
        <v>3373.7</v>
      </c>
      <c r="F72">
        <v>30.98</v>
      </c>
      <c r="G72">
        <v>27378</v>
      </c>
      <c r="H72">
        <v>5.8753846149999998</v>
      </c>
      <c r="I72">
        <v>3373.7</v>
      </c>
      <c r="J72">
        <v>19.529</v>
      </c>
      <c r="K72">
        <v>27378</v>
      </c>
      <c r="L72">
        <v>2.97</v>
      </c>
      <c r="M72">
        <v>3373.7</v>
      </c>
      <c r="N72">
        <v>30.98</v>
      </c>
      <c r="O72">
        <v>27378</v>
      </c>
      <c r="P72">
        <v>3.411786534</v>
      </c>
      <c r="Q72">
        <v>3373.7</v>
      </c>
      <c r="R72">
        <v>30.98</v>
      </c>
      <c r="S72">
        <v>27378</v>
      </c>
      <c r="T72">
        <v>5.8753846149999998</v>
      </c>
      <c r="U72">
        <v>5.2</v>
      </c>
      <c r="V72">
        <v>30.98</v>
      </c>
      <c r="W72">
        <v>27378</v>
      </c>
      <c r="X72">
        <v>5.8753846149999998</v>
      </c>
      <c r="Y72">
        <v>3373.7</v>
      </c>
      <c r="Z72">
        <v>30.98</v>
      </c>
      <c r="AA72">
        <v>3.49</v>
      </c>
      <c r="AB72">
        <v>0</v>
      </c>
      <c r="AC72">
        <v>0</v>
      </c>
      <c r="AD72">
        <v>0</v>
      </c>
      <c r="AE72">
        <v>0</v>
      </c>
      <c r="AF72">
        <v>0</v>
      </c>
    </row>
    <row r="73" spans="1:32">
      <c r="A73">
        <f t="shared" si="2"/>
        <v>1964</v>
      </c>
      <c r="B73">
        <f t="shared" si="3"/>
        <v>3</v>
      </c>
      <c r="C73">
        <v>27982</v>
      </c>
      <c r="D73">
        <v>5.8753846149999998</v>
      </c>
      <c r="E73">
        <v>3419.5</v>
      </c>
      <c r="F73">
        <v>31.05</v>
      </c>
      <c r="G73">
        <v>27982</v>
      </c>
      <c r="H73">
        <v>5.8753846149999998</v>
      </c>
      <c r="I73">
        <v>3419.5</v>
      </c>
      <c r="J73">
        <v>19.606999999999999</v>
      </c>
      <c r="K73">
        <v>27982</v>
      </c>
      <c r="L73">
        <v>2.92</v>
      </c>
      <c r="M73">
        <v>3419.5</v>
      </c>
      <c r="N73">
        <v>31.05</v>
      </c>
      <c r="O73">
        <v>27982</v>
      </c>
      <c r="P73">
        <v>3.411786534</v>
      </c>
      <c r="Q73">
        <v>3419.5</v>
      </c>
      <c r="R73">
        <v>31.05</v>
      </c>
      <c r="S73">
        <v>27982</v>
      </c>
      <c r="T73">
        <v>5.8753846149999998</v>
      </c>
      <c r="U73">
        <v>5</v>
      </c>
      <c r="V73">
        <v>31.05</v>
      </c>
      <c r="W73">
        <v>27982</v>
      </c>
      <c r="X73">
        <v>5.8753846149999998</v>
      </c>
      <c r="Y73">
        <v>3419.5</v>
      </c>
      <c r="Z73">
        <v>31.05</v>
      </c>
      <c r="AA73">
        <v>3.46</v>
      </c>
      <c r="AB73">
        <v>0</v>
      </c>
      <c r="AC73">
        <v>0</v>
      </c>
      <c r="AD73">
        <v>0</v>
      </c>
      <c r="AE73">
        <v>0</v>
      </c>
      <c r="AF73">
        <v>0</v>
      </c>
    </row>
    <row r="74" spans="1:32">
      <c r="A74">
        <f t="shared" si="2"/>
        <v>1964</v>
      </c>
      <c r="B74">
        <f t="shared" si="3"/>
        <v>4</v>
      </c>
      <c r="C74">
        <v>28913.766670000001</v>
      </c>
      <c r="D74">
        <v>5.8753846149999998</v>
      </c>
      <c r="E74">
        <v>3429</v>
      </c>
      <c r="F74">
        <v>31.193000000000001</v>
      </c>
      <c r="G74">
        <v>28913.766670000001</v>
      </c>
      <c r="H74">
        <v>5.8753846149999998</v>
      </c>
      <c r="I74">
        <v>3429</v>
      </c>
      <c r="J74">
        <v>19.702999999999999</v>
      </c>
      <c r="K74">
        <v>28913.766670000001</v>
      </c>
      <c r="L74">
        <v>2.92</v>
      </c>
      <c r="M74">
        <v>3429</v>
      </c>
      <c r="N74">
        <v>31.193000000000001</v>
      </c>
      <c r="O74">
        <v>28913.766670000001</v>
      </c>
      <c r="P74">
        <v>3.411786534</v>
      </c>
      <c r="Q74">
        <v>3429</v>
      </c>
      <c r="R74">
        <v>31.193000000000001</v>
      </c>
      <c r="S74">
        <v>28913.766670000001</v>
      </c>
      <c r="T74">
        <v>5.8753846149999998</v>
      </c>
      <c r="U74">
        <v>5</v>
      </c>
      <c r="V74">
        <v>31.193000000000001</v>
      </c>
      <c r="W74">
        <v>28913.766670000001</v>
      </c>
      <c r="X74">
        <v>5.8753846149999998</v>
      </c>
      <c r="Y74">
        <v>3429</v>
      </c>
      <c r="Z74">
        <v>31.193000000000001</v>
      </c>
      <c r="AA74">
        <v>3.58</v>
      </c>
      <c r="AB74">
        <v>0</v>
      </c>
      <c r="AC74">
        <v>0</v>
      </c>
      <c r="AD74">
        <v>0</v>
      </c>
      <c r="AE74">
        <v>0</v>
      </c>
      <c r="AF74">
        <v>0</v>
      </c>
    </row>
    <row r="75" spans="1:32">
      <c r="A75">
        <f t="shared" si="2"/>
        <v>1965</v>
      </c>
      <c r="B75">
        <f t="shared" si="3"/>
        <v>1</v>
      </c>
      <c r="C75">
        <v>30075.599999999999</v>
      </c>
      <c r="D75">
        <v>5.8753846149999998</v>
      </c>
      <c r="E75">
        <v>3513.3</v>
      </c>
      <c r="F75">
        <v>31.29</v>
      </c>
      <c r="G75">
        <v>30075.599999999999</v>
      </c>
      <c r="H75">
        <v>5.8753846149999998</v>
      </c>
      <c r="I75">
        <v>3513.3</v>
      </c>
      <c r="J75">
        <v>19.800999999999998</v>
      </c>
      <c r="K75">
        <v>30075.599999999999</v>
      </c>
      <c r="L75">
        <v>2.92</v>
      </c>
      <c r="M75">
        <v>3513.3</v>
      </c>
      <c r="N75">
        <v>31.29</v>
      </c>
      <c r="O75">
        <v>30075.599999999999</v>
      </c>
      <c r="P75">
        <v>3.411786534</v>
      </c>
      <c r="Q75">
        <v>3513.3</v>
      </c>
      <c r="R75">
        <v>31.29</v>
      </c>
      <c r="S75">
        <v>30075.599999999999</v>
      </c>
      <c r="T75">
        <v>5.8753846149999998</v>
      </c>
      <c r="U75">
        <v>4.9000000000000004</v>
      </c>
      <c r="V75">
        <v>31.29</v>
      </c>
      <c r="W75">
        <v>30075.599999999999</v>
      </c>
      <c r="X75">
        <v>5.8753846149999998</v>
      </c>
      <c r="Y75">
        <v>3513.3</v>
      </c>
      <c r="Z75">
        <v>31.29</v>
      </c>
      <c r="AA75">
        <v>3.98</v>
      </c>
      <c r="AB75">
        <v>0</v>
      </c>
      <c r="AC75">
        <v>0</v>
      </c>
      <c r="AD75">
        <v>0</v>
      </c>
      <c r="AE75">
        <v>0</v>
      </c>
      <c r="AF75">
        <v>0</v>
      </c>
    </row>
    <row r="76" spans="1:32">
      <c r="A76">
        <f t="shared" si="2"/>
        <v>1965</v>
      </c>
      <c r="B76">
        <f t="shared" si="3"/>
        <v>2</v>
      </c>
      <c r="C76">
        <v>29741.7</v>
      </c>
      <c r="D76">
        <v>5.8753846149999998</v>
      </c>
      <c r="E76">
        <v>3560.9</v>
      </c>
      <c r="F76">
        <v>31.49</v>
      </c>
      <c r="G76">
        <v>29741.7</v>
      </c>
      <c r="H76">
        <v>5.8753846149999998</v>
      </c>
      <c r="I76">
        <v>3560.9</v>
      </c>
      <c r="J76">
        <v>19.887</v>
      </c>
      <c r="K76">
        <v>29741.7</v>
      </c>
      <c r="L76">
        <v>2.92</v>
      </c>
      <c r="M76">
        <v>3560.9</v>
      </c>
      <c r="N76">
        <v>31.49</v>
      </c>
      <c r="O76">
        <v>29741.7</v>
      </c>
      <c r="P76">
        <v>3.411786534</v>
      </c>
      <c r="Q76">
        <v>3560.9</v>
      </c>
      <c r="R76">
        <v>31.49</v>
      </c>
      <c r="S76">
        <v>29741.7</v>
      </c>
      <c r="T76">
        <v>5.8753846149999998</v>
      </c>
      <c r="U76">
        <v>4.7</v>
      </c>
      <c r="V76">
        <v>31.49</v>
      </c>
      <c r="W76">
        <v>29741.7</v>
      </c>
      <c r="X76">
        <v>5.8753846149999998</v>
      </c>
      <c r="Y76">
        <v>3560.9</v>
      </c>
      <c r="Z76">
        <v>31.49</v>
      </c>
      <c r="AA76">
        <v>4.08</v>
      </c>
      <c r="AB76">
        <v>0</v>
      </c>
      <c r="AC76">
        <v>0</v>
      </c>
      <c r="AD76">
        <v>0</v>
      </c>
      <c r="AE76">
        <v>0</v>
      </c>
      <c r="AF76">
        <v>0</v>
      </c>
    </row>
    <row r="77" spans="1:32">
      <c r="A77">
        <f t="shared" si="2"/>
        <v>1965</v>
      </c>
      <c r="B77">
        <f t="shared" si="3"/>
        <v>3</v>
      </c>
      <c r="C77">
        <v>29989.533329999998</v>
      </c>
      <c r="D77">
        <v>5.8753846149999998</v>
      </c>
      <c r="E77">
        <v>3633.2</v>
      </c>
      <c r="F77">
        <v>31.582999999999998</v>
      </c>
      <c r="G77">
        <v>29989.533329999998</v>
      </c>
      <c r="H77">
        <v>5.8753846149999998</v>
      </c>
      <c r="I77">
        <v>3633.2</v>
      </c>
      <c r="J77">
        <v>19.96</v>
      </c>
      <c r="K77">
        <v>29989.533329999998</v>
      </c>
      <c r="L77">
        <v>2.92</v>
      </c>
      <c r="M77">
        <v>3633.2</v>
      </c>
      <c r="N77">
        <v>31.582999999999998</v>
      </c>
      <c r="O77">
        <v>29989.533329999998</v>
      </c>
      <c r="P77">
        <v>3.411786534</v>
      </c>
      <c r="Q77">
        <v>3633.2</v>
      </c>
      <c r="R77">
        <v>31.582999999999998</v>
      </c>
      <c r="S77">
        <v>29989.533329999998</v>
      </c>
      <c r="T77">
        <v>5.8753846149999998</v>
      </c>
      <c r="U77">
        <v>4.4000000000000004</v>
      </c>
      <c r="V77">
        <v>31.582999999999998</v>
      </c>
      <c r="W77">
        <v>29989.533329999998</v>
      </c>
      <c r="X77">
        <v>5.8753846149999998</v>
      </c>
      <c r="Y77">
        <v>3633.2</v>
      </c>
      <c r="Z77">
        <v>31.582999999999998</v>
      </c>
      <c r="AA77">
        <v>4.08</v>
      </c>
      <c r="AB77">
        <v>0</v>
      </c>
      <c r="AC77">
        <v>0</v>
      </c>
      <c r="AD77">
        <v>0</v>
      </c>
      <c r="AE77">
        <v>0</v>
      </c>
      <c r="AF77">
        <v>0</v>
      </c>
    </row>
    <row r="78" spans="1:32">
      <c r="A78">
        <f t="shared" si="2"/>
        <v>1965</v>
      </c>
      <c r="B78">
        <f t="shared" si="3"/>
        <v>4</v>
      </c>
      <c r="C78">
        <v>31054.133330000001</v>
      </c>
      <c r="D78">
        <v>5.8753846149999998</v>
      </c>
      <c r="E78">
        <v>3720.8</v>
      </c>
      <c r="F78">
        <v>31.75</v>
      </c>
      <c r="G78">
        <v>31054.133330000001</v>
      </c>
      <c r="H78">
        <v>5.8753846149999998</v>
      </c>
      <c r="I78">
        <v>3720.8</v>
      </c>
      <c r="J78">
        <v>20.088000000000001</v>
      </c>
      <c r="K78">
        <v>31054.133330000001</v>
      </c>
      <c r="L78">
        <v>2.92</v>
      </c>
      <c r="M78">
        <v>3720.8</v>
      </c>
      <c r="N78">
        <v>31.75</v>
      </c>
      <c r="O78">
        <v>31054.133330000001</v>
      </c>
      <c r="P78">
        <v>3.411786534</v>
      </c>
      <c r="Q78">
        <v>3720.8</v>
      </c>
      <c r="R78">
        <v>31.75</v>
      </c>
      <c r="S78">
        <v>31054.133330000001</v>
      </c>
      <c r="T78">
        <v>5.8753846149999998</v>
      </c>
      <c r="U78">
        <v>4.0999999999999996</v>
      </c>
      <c r="V78">
        <v>31.75</v>
      </c>
      <c r="W78">
        <v>31054.133330000001</v>
      </c>
      <c r="X78">
        <v>5.8753846149999998</v>
      </c>
      <c r="Y78">
        <v>3720.8</v>
      </c>
      <c r="Z78">
        <v>31.75</v>
      </c>
      <c r="AA78">
        <v>4.17</v>
      </c>
      <c r="AB78">
        <v>0</v>
      </c>
      <c r="AC78">
        <v>0</v>
      </c>
      <c r="AD78">
        <v>0</v>
      </c>
      <c r="AE78">
        <v>0</v>
      </c>
      <c r="AF78">
        <v>0</v>
      </c>
    </row>
    <row r="79" spans="1:32">
      <c r="A79">
        <f t="shared" si="2"/>
        <v>1966</v>
      </c>
      <c r="B79">
        <f t="shared" si="3"/>
        <v>1</v>
      </c>
      <c r="C79">
        <v>32585.4</v>
      </c>
      <c r="D79">
        <v>5.8753846149999998</v>
      </c>
      <c r="E79">
        <v>3812.2</v>
      </c>
      <c r="F79">
        <v>32.046999999999997</v>
      </c>
      <c r="G79">
        <v>32585.4</v>
      </c>
      <c r="H79">
        <v>5.8753846149999998</v>
      </c>
      <c r="I79">
        <v>3812.2</v>
      </c>
      <c r="J79">
        <v>20.218</v>
      </c>
      <c r="K79">
        <v>32585.4</v>
      </c>
      <c r="L79">
        <v>2.92</v>
      </c>
      <c r="M79">
        <v>3812.2</v>
      </c>
      <c r="N79">
        <v>32.046999999999997</v>
      </c>
      <c r="O79">
        <v>32585.4</v>
      </c>
      <c r="P79">
        <v>3.411786534</v>
      </c>
      <c r="Q79">
        <v>3812.2</v>
      </c>
      <c r="R79">
        <v>32.046999999999997</v>
      </c>
      <c r="S79">
        <v>32585.4</v>
      </c>
      <c r="T79">
        <v>5.8753846149999998</v>
      </c>
      <c r="U79">
        <v>3.9</v>
      </c>
      <c r="V79">
        <v>32.046999999999997</v>
      </c>
      <c r="W79">
        <v>32585.4</v>
      </c>
      <c r="X79">
        <v>5.8753846149999998</v>
      </c>
      <c r="Y79">
        <v>3812.2</v>
      </c>
      <c r="Z79">
        <v>32.046999999999997</v>
      </c>
      <c r="AA79">
        <v>4.5599999999999996</v>
      </c>
      <c r="AB79">
        <v>0</v>
      </c>
      <c r="AC79">
        <v>0</v>
      </c>
      <c r="AD79">
        <v>0</v>
      </c>
      <c r="AE79">
        <v>0</v>
      </c>
      <c r="AF79">
        <v>0</v>
      </c>
    </row>
    <row r="80" spans="1:32">
      <c r="A80">
        <f t="shared" si="2"/>
        <v>1966</v>
      </c>
      <c r="B80">
        <f t="shared" si="3"/>
        <v>2</v>
      </c>
      <c r="C80">
        <v>32235.133330000001</v>
      </c>
      <c r="D80">
        <v>5.89</v>
      </c>
      <c r="E80">
        <v>3824.9</v>
      </c>
      <c r="F80">
        <v>32.337000000000003</v>
      </c>
      <c r="G80">
        <v>32235.133330000001</v>
      </c>
      <c r="H80">
        <v>5.89</v>
      </c>
      <c r="I80">
        <v>3824.9</v>
      </c>
      <c r="J80">
        <v>20.390999999999998</v>
      </c>
      <c r="K80">
        <v>32235.133330000001</v>
      </c>
      <c r="L80">
        <v>2.92</v>
      </c>
      <c r="M80">
        <v>3824.9</v>
      </c>
      <c r="N80">
        <v>32.337000000000003</v>
      </c>
      <c r="O80">
        <v>32235.133330000001</v>
      </c>
      <c r="P80">
        <v>3.4202735660000001</v>
      </c>
      <c r="Q80">
        <v>3824.9</v>
      </c>
      <c r="R80">
        <v>32.337000000000003</v>
      </c>
      <c r="S80">
        <v>32235.133330000001</v>
      </c>
      <c r="T80">
        <v>5.89</v>
      </c>
      <c r="U80">
        <v>3.8</v>
      </c>
      <c r="V80">
        <v>32.337000000000003</v>
      </c>
      <c r="W80">
        <v>32235.133330000001</v>
      </c>
      <c r="X80">
        <v>5.89</v>
      </c>
      <c r="Y80">
        <v>3824.9</v>
      </c>
      <c r="Z80">
        <v>32.337000000000003</v>
      </c>
      <c r="AA80">
        <v>4.91</v>
      </c>
      <c r="AB80">
        <v>0</v>
      </c>
      <c r="AC80">
        <v>0</v>
      </c>
      <c r="AD80">
        <v>0</v>
      </c>
      <c r="AE80">
        <v>0</v>
      </c>
      <c r="AF80">
        <v>0</v>
      </c>
    </row>
    <row r="81" spans="1:32">
      <c r="A81">
        <f t="shared" si="2"/>
        <v>1966</v>
      </c>
      <c r="B81">
        <f t="shared" si="3"/>
        <v>3</v>
      </c>
      <c r="C81">
        <v>32460.533329999998</v>
      </c>
      <c r="D81">
        <v>5.9192307690000003</v>
      </c>
      <c r="E81">
        <v>3850</v>
      </c>
      <c r="F81">
        <v>32.616999999999997</v>
      </c>
      <c r="G81">
        <v>32460.533329999998</v>
      </c>
      <c r="H81">
        <v>5.9192307690000003</v>
      </c>
      <c r="I81">
        <v>3850</v>
      </c>
      <c r="J81">
        <v>20.600999999999999</v>
      </c>
      <c r="K81">
        <v>32460.533329999998</v>
      </c>
      <c r="L81">
        <v>2.9369999999999998</v>
      </c>
      <c r="M81">
        <v>3850</v>
      </c>
      <c r="N81">
        <v>32.616999999999997</v>
      </c>
      <c r="O81">
        <v>32460.533329999998</v>
      </c>
      <c r="P81">
        <v>3.4372476280000002</v>
      </c>
      <c r="Q81">
        <v>3850</v>
      </c>
      <c r="R81">
        <v>32.616999999999997</v>
      </c>
      <c r="S81">
        <v>32460.533329999998</v>
      </c>
      <c r="T81">
        <v>5.9192307690000003</v>
      </c>
      <c r="U81">
        <v>3.8</v>
      </c>
      <c r="V81">
        <v>32.616999999999997</v>
      </c>
      <c r="W81">
        <v>32460.533329999998</v>
      </c>
      <c r="X81">
        <v>5.9192307690000003</v>
      </c>
      <c r="Y81">
        <v>3850</v>
      </c>
      <c r="Z81">
        <v>32.616999999999997</v>
      </c>
      <c r="AA81">
        <v>5.41</v>
      </c>
      <c r="AB81">
        <v>0</v>
      </c>
      <c r="AC81">
        <v>0</v>
      </c>
      <c r="AD81">
        <v>0</v>
      </c>
      <c r="AE81">
        <v>0</v>
      </c>
      <c r="AF81">
        <v>0</v>
      </c>
    </row>
    <row r="82" spans="1:32">
      <c r="A82">
        <f t="shared" si="2"/>
        <v>1966</v>
      </c>
      <c r="B82">
        <f t="shared" si="3"/>
        <v>4</v>
      </c>
      <c r="C82">
        <v>33695.266669999997</v>
      </c>
      <c r="D82">
        <v>5.963076923</v>
      </c>
      <c r="E82">
        <v>3881.2</v>
      </c>
      <c r="F82">
        <v>32.883000000000003</v>
      </c>
      <c r="G82">
        <v>33695.266669999997</v>
      </c>
      <c r="H82">
        <v>5.963076923</v>
      </c>
      <c r="I82">
        <v>3881.2</v>
      </c>
      <c r="J82">
        <v>20.791</v>
      </c>
      <c r="K82">
        <v>33695.266669999997</v>
      </c>
      <c r="L82">
        <v>2.97</v>
      </c>
      <c r="M82">
        <v>3881.2</v>
      </c>
      <c r="N82">
        <v>32.883000000000003</v>
      </c>
      <c r="O82">
        <v>33695.266669999997</v>
      </c>
      <c r="P82">
        <v>3.4627087209999998</v>
      </c>
      <c r="Q82">
        <v>3881.2</v>
      </c>
      <c r="R82">
        <v>32.883000000000003</v>
      </c>
      <c r="S82">
        <v>33695.266669999997</v>
      </c>
      <c r="T82">
        <v>5.963076923</v>
      </c>
      <c r="U82">
        <v>3.7</v>
      </c>
      <c r="V82">
        <v>32.883000000000003</v>
      </c>
      <c r="W82">
        <v>33695.266669999997</v>
      </c>
      <c r="X82">
        <v>5.963076923</v>
      </c>
      <c r="Y82">
        <v>3881.2</v>
      </c>
      <c r="Z82">
        <v>32.883000000000003</v>
      </c>
      <c r="AA82">
        <v>5.56</v>
      </c>
      <c r="AB82">
        <v>0</v>
      </c>
      <c r="AC82">
        <v>0</v>
      </c>
      <c r="AD82">
        <v>0</v>
      </c>
      <c r="AE82">
        <v>0</v>
      </c>
      <c r="AF82">
        <v>0</v>
      </c>
    </row>
    <row r="83" spans="1:32">
      <c r="A83">
        <f t="shared" si="2"/>
        <v>1967</v>
      </c>
      <c r="B83">
        <f t="shared" si="3"/>
        <v>1</v>
      </c>
      <c r="C83">
        <v>34823.966670000002</v>
      </c>
      <c r="D83">
        <v>5.963076923</v>
      </c>
      <c r="E83">
        <v>3915.4</v>
      </c>
      <c r="F83">
        <v>32.966999999999999</v>
      </c>
      <c r="G83">
        <v>34823.966670000002</v>
      </c>
      <c r="H83">
        <v>5.963076923</v>
      </c>
      <c r="I83">
        <v>3915.4</v>
      </c>
      <c r="J83">
        <v>20.885999999999999</v>
      </c>
      <c r="K83">
        <v>34823.966670000002</v>
      </c>
      <c r="L83">
        <v>2.99</v>
      </c>
      <c r="M83">
        <v>3915.4</v>
      </c>
      <c r="N83">
        <v>32.966999999999999</v>
      </c>
      <c r="O83">
        <v>34823.966670000002</v>
      </c>
      <c r="P83">
        <v>3.4627087209999998</v>
      </c>
      <c r="Q83">
        <v>3915.4</v>
      </c>
      <c r="R83">
        <v>32.966999999999999</v>
      </c>
      <c r="S83">
        <v>34823.966670000002</v>
      </c>
      <c r="T83">
        <v>5.963076923</v>
      </c>
      <c r="U83">
        <v>3.8</v>
      </c>
      <c r="V83">
        <v>32.966999999999999</v>
      </c>
      <c r="W83">
        <v>34823.966670000002</v>
      </c>
      <c r="X83">
        <v>5.963076923</v>
      </c>
      <c r="Y83">
        <v>3915.4</v>
      </c>
      <c r="Z83">
        <v>32.966999999999999</v>
      </c>
      <c r="AA83">
        <v>4.82</v>
      </c>
      <c r="AB83">
        <v>0</v>
      </c>
      <c r="AC83">
        <v>0</v>
      </c>
      <c r="AD83">
        <v>0</v>
      </c>
      <c r="AE83">
        <v>0</v>
      </c>
      <c r="AF83">
        <v>0</v>
      </c>
    </row>
    <row r="84" spans="1:32">
      <c r="A84">
        <f t="shared" si="2"/>
        <v>1967</v>
      </c>
      <c r="B84">
        <f t="shared" si="3"/>
        <v>2</v>
      </c>
      <c r="C84">
        <v>34440.43333</v>
      </c>
      <c r="D84">
        <v>5.963076923</v>
      </c>
      <c r="E84">
        <v>3916.2</v>
      </c>
      <c r="F84">
        <v>33.167000000000002</v>
      </c>
      <c r="G84">
        <v>34440.43333</v>
      </c>
      <c r="H84">
        <v>5.963076923</v>
      </c>
      <c r="I84">
        <v>3916.2</v>
      </c>
      <c r="J84">
        <v>20.997</v>
      </c>
      <c r="K84">
        <v>34440.43333</v>
      </c>
      <c r="L84">
        <v>3</v>
      </c>
      <c r="M84">
        <v>3916.2</v>
      </c>
      <c r="N84">
        <v>33.167000000000002</v>
      </c>
      <c r="O84">
        <v>34440.43333</v>
      </c>
      <c r="P84">
        <v>3.4627087209999998</v>
      </c>
      <c r="Q84">
        <v>3916.2</v>
      </c>
      <c r="R84">
        <v>33.167000000000002</v>
      </c>
      <c r="S84">
        <v>34440.43333</v>
      </c>
      <c r="T84">
        <v>5.963076923</v>
      </c>
      <c r="U84">
        <v>3.8</v>
      </c>
      <c r="V84">
        <v>33.167000000000002</v>
      </c>
      <c r="W84">
        <v>34440.43333</v>
      </c>
      <c r="X84">
        <v>5.963076923</v>
      </c>
      <c r="Y84">
        <v>3916.2</v>
      </c>
      <c r="Z84">
        <v>33.167000000000002</v>
      </c>
      <c r="AA84">
        <v>3.99</v>
      </c>
      <c r="AB84">
        <v>0</v>
      </c>
      <c r="AC84">
        <v>0</v>
      </c>
      <c r="AD84">
        <v>0</v>
      </c>
      <c r="AE84">
        <v>0</v>
      </c>
      <c r="AF84">
        <v>0</v>
      </c>
    </row>
    <row r="85" spans="1:32">
      <c r="A85">
        <f t="shared" si="2"/>
        <v>1967</v>
      </c>
      <c r="B85">
        <f t="shared" si="3"/>
        <v>3</v>
      </c>
      <c r="C85">
        <v>34609.93333</v>
      </c>
      <c r="D85">
        <v>5.9923076919999998</v>
      </c>
      <c r="E85">
        <v>3947.5</v>
      </c>
      <c r="F85">
        <v>33.5</v>
      </c>
      <c r="G85">
        <v>34609.93333</v>
      </c>
      <c r="H85">
        <v>5.9923076919999998</v>
      </c>
      <c r="I85">
        <v>3947.5</v>
      </c>
      <c r="J85">
        <v>21.202999999999999</v>
      </c>
      <c r="K85">
        <v>34609.93333</v>
      </c>
      <c r="L85">
        <v>3.0470000000000002</v>
      </c>
      <c r="M85">
        <v>3947.5</v>
      </c>
      <c r="N85">
        <v>33.5</v>
      </c>
      <c r="O85">
        <v>34609.93333</v>
      </c>
      <c r="P85">
        <v>3.479682784</v>
      </c>
      <c r="Q85">
        <v>3947.5</v>
      </c>
      <c r="R85">
        <v>33.5</v>
      </c>
      <c r="S85">
        <v>34609.93333</v>
      </c>
      <c r="T85">
        <v>5.9923076919999998</v>
      </c>
      <c r="U85">
        <v>3.8</v>
      </c>
      <c r="V85">
        <v>33.5</v>
      </c>
      <c r="W85">
        <v>34609.93333</v>
      </c>
      <c r="X85">
        <v>5.9923076919999998</v>
      </c>
      <c r="Y85">
        <v>3947.5</v>
      </c>
      <c r="Z85">
        <v>33.5</v>
      </c>
      <c r="AA85">
        <v>3.89</v>
      </c>
      <c r="AB85">
        <v>0</v>
      </c>
      <c r="AC85">
        <v>0</v>
      </c>
      <c r="AD85">
        <v>0</v>
      </c>
      <c r="AE85">
        <v>0</v>
      </c>
      <c r="AF85">
        <v>0</v>
      </c>
    </row>
    <row r="86" spans="1:32">
      <c r="A86">
        <f t="shared" si="2"/>
        <v>1967</v>
      </c>
      <c r="B86">
        <f t="shared" si="3"/>
        <v>4</v>
      </c>
      <c r="C86">
        <v>35142.533329999998</v>
      </c>
      <c r="D86">
        <v>6.0069230769999997</v>
      </c>
      <c r="E86">
        <v>3977.6</v>
      </c>
      <c r="F86">
        <v>33.866999999999997</v>
      </c>
      <c r="G86">
        <v>35142.533329999998</v>
      </c>
      <c r="H86">
        <v>6.0069230769999997</v>
      </c>
      <c r="I86">
        <v>3977.6</v>
      </c>
      <c r="J86">
        <v>21.437999999999999</v>
      </c>
      <c r="K86">
        <v>35142.533329999998</v>
      </c>
      <c r="L86">
        <v>3.07</v>
      </c>
      <c r="M86">
        <v>3977.6</v>
      </c>
      <c r="N86">
        <v>33.866999999999997</v>
      </c>
      <c r="O86">
        <v>35142.533329999998</v>
      </c>
      <c r="P86">
        <v>3.488169815</v>
      </c>
      <c r="Q86">
        <v>3977.6</v>
      </c>
      <c r="R86">
        <v>33.866999999999997</v>
      </c>
      <c r="S86">
        <v>35142.533329999998</v>
      </c>
      <c r="T86">
        <v>6.0069230769999997</v>
      </c>
      <c r="U86">
        <v>3.9</v>
      </c>
      <c r="V86">
        <v>33.866999999999997</v>
      </c>
      <c r="W86">
        <v>35142.533329999998</v>
      </c>
      <c r="X86">
        <v>6.0069230769999997</v>
      </c>
      <c r="Y86">
        <v>3977.6</v>
      </c>
      <c r="Z86">
        <v>33.866999999999997</v>
      </c>
      <c r="AA86">
        <v>4.17</v>
      </c>
      <c r="AB86">
        <v>35142.533329999998</v>
      </c>
      <c r="AC86">
        <v>6.0069230769999997</v>
      </c>
      <c r="AD86">
        <v>3977.6</v>
      </c>
      <c r="AE86">
        <v>33.866999999999997</v>
      </c>
      <c r="AF86">
        <v>0</v>
      </c>
    </row>
    <row r="87" spans="1:32">
      <c r="A87">
        <f t="shared" si="2"/>
        <v>1968</v>
      </c>
      <c r="B87">
        <f t="shared" si="3"/>
        <v>1</v>
      </c>
      <c r="C87">
        <v>37132.833330000001</v>
      </c>
      <c r="D87">
        <v>6.0069230769999997</v>
      </c>
      <c r="E87">
        <v>4059.5</v>
      </c>
      <c r="F87">
        <v>34.200000000000003</v>
      </c>
      <c r="G87">
        <v>37132.833330000001</v>
      </c>
      <c r="H87">
        <v>6.0069230769999997</v>
      </c>
      <c r="I87">
        <v>4059.5</v>
      </c>
      <c r="J87">
        <v>21.672000000000001</v>
      </c>
      <c r="K87">
        <v>37132.833330000001</v>
      </c>
      <c r="L87">
        <v>3.07</v>
      </c>
      <c r="M87">
        <v>4059.5</v>
      </c>
      <c r="N87">
        <v>34.200000000000003</v>
      </c>
      <c r="O87">
        <v>37132.833330000001</v>
      </c>
      <c r="P87">
        <v>3.488169815</v>
      </c>
      <c r="Q87">
        <v>4059.5</v>
      </c>
      <c r="R87">
        <v>34.200000000000003</v>
      </c>
      <c r="S87">
        <v>37132.833330000001</v>
      </c>
      <c r="T87">
        <v>6.0069230769999997</v>
      </c>
      <c r="U87">
        <v>3.7</v>
      </c>
      <c r="V87">
        <v>34.200000000000003</v>
      </c>
      <c r="W87">
        <v>37132.833330000001</v>
      </c>
      <c r="X87">
        <v>6.0069230769999997</v>
      </c>
      <c r="Y87">
        <v>4059.5</v>
      </c>
      <c r="Z87">
        <v>34.200000000000003</v>
      </c>
      <c r="AA87">
        <v>4.79</v>
      </c>
      <c r="AB87">
        <v>37132.833330000001</v>
      </c>
      <c r="AC87">
        <v>6.0069230769999997</v>
      </c>
      <c r="AD87">
        <v>4059.5</v>
      </c>
      <c r="AE87">
        <v>34.200000000000003</v>
      </c>
      <c r="AF87">
        <v>7.5046999999999997</v>
      </c>
    </row>
    <row r="88" spans="1:32">
      <c r="A88">
        <f t="shared" si="2"/>
        <v>1968</v>
      </c>
      <c r="B88">
        <f t="shared" si="3"/>
        <v>2</v>
      </c>
      <c r="C88">
        <v>38246.872439999999</v>
      </c>
      <c r="D88">
        <v>6.0069230769999997</v>
      </c>
      <c r="E88">
        <v>4128.5</v>
      </c>
      <c r="F88">
        <v>34.533000000000001</v>
      </c>
      <c r="G88">
        <v>38246.872439999999</v>
      </c>
      <c r="H88">
        <v>6.0069230769999997</v>
      </c>
      <c r="I88">
        <v>4128.5</v>
      </c>
      <c r="J88">
        <v>21.899000000000001</v>
      </c>
      <c r="K88">
        <v>38246.872439999999</v>
      </c>
      <c r="L88">
        <v>3.07</v>
      </c>
      <c r="M88">
        <v>4128.5</v>
      </c>
      <c r="N88">
        <v>34.533000000000001</v>
      </c>
      <c r="O88">
        <v>38246.872439999999</v>
      </c>
      <c r="P88">
        <v>3.488169815</v>
      </c>
      <c r="Q88">
        <v>4128.5</v>
      </c>
      <c r="R88">
        <v>34.533000000000001</v>
      </c>
      <c r="S88">
        <v>38246.872439999999</v>
      </c>
      <c r="T88">
        <v>6.0069230769999997</v>
      </c>
      <c r="U88">
        <v>3.6</v>
      </c>
      <c r="V88">
        <v>34.533000000000001</v>
      </c>
      <c r="W88">
        <v>38246.872439999999</v>
      </c>
      <c r="X88">
        <v>6.0069230769999997</v>
      </c>
      <c r="Y88">
        <v>4128.5</v>
      </c>
      <c r="Z88">
        <v>34.533000000000001</v>
      </c>
      <c r="AA88">
        <v>5.98</v>
      </c>
      <c r="AB88">
        <v>38246.872439999999</v>
      </c>
      <c r="AC88">
        <v>6.0069230769999997</v>
      </c>
      <c r="AD88">
        <v>4128.5</v>
      </c>
      <c r="AE88">
        <v>34.533000000000001</v>
      </c>
      <c r="AF88">
        <v>8.7646666670000002</v>
      </c>
    </row>
    <row r="89" spans="1:32">
      <c r="A89">
        <f t="shared" si="2"/>
        <v>1968</v>
      </c>
      <c r="B89">
        <f t="shared" si="3"/>
        <v>3</v>
      </c>
      <c r="C89">
        <v>39152.699999999997</v>
      </c>
      <c r="D89">
        <v>6.0507692310000003</v>
      </c>
      <c r="E89">
        <v>4156.7</v>
      </c>
      <c r="F89">
        <v>35</v>
      </c>
      <c r="G89">
        <v>39152.699999999997</v>
      </c>
      <c r="H89">
        <v>6.0507692310000003</v>
      </c>
      <c r="I89">
        <v>4156.7</v>
      </c>
      <c r="J89">
        <v>22.114999999999998</v>
      </c>
      <c r="K89">
        <v>39152.699999999997</v>
      </c>
      <c r="L89">
        <v>3.07</v>
      </c>
      <c r="M89">
        <v>4156.7</v>
      </c>
      <c r="N89">
        <v>35</v>
      </c>
      <c r="O89">
        <v>39152.699999999997</v>
      </c>
      <c r="P89">
        <v>3.5136309080000001</v>
      </c>
      <c r="Q89">
        <v>4156.7</v>
      </c>
      <c r="R89">
        <v>35</v>
      </c>
      <c r="S89">
        <v>39152.699999999997</v>
      </c>
      <c r="T89">
        <v>6.0507692310000003</v>
      </c>
      <c r="U89">
        <v>3.5</v>
      </c>
      <c r="V89">
        <v>35</v>
      </c>
      <c r="W89">
        <v>39152.699999999997</v>
      </c>
      <c r="X89">
        <v>6.0507692310000003</v>
      </c>
      <c r="Y89">
        <v>4156.7</v>
      </c>
      <c r="Z89">
        <v>35</v>
      </c>
      <c r="AA89">
        <v>5.95</v>
      </c>
      <c r="AB89">
        <v>39152.699999999997</v>
      </c>
      <c r="AC89">
        <v>6.0507692310000003</v>
      </c>
      <c r="AD89">
        <v>4156.7</v>
      </c>
      <c r="AE89">
        <v>35</v>
      </c>
      <c r="AF89">
        <v>4.3225666670000003</v>
      </c>
    </row>
    <row r="90" spans="1:32">
      <c r="A90">
        <f t="shared" si="2"/>
        <v>1968</v>
      </c>
      <c r="B90">
        <f t="shared" si="3"/>
        <v>4</v>
      </c>
      <c r="C90">
        <v>39457.800000000003</v>
      </c>
      <c r="D90">
        <v>6.0507692310000003</v>
      </c>
      <c r="E90">
        <v>4174.7</v>
      </c>
      <c r="F90">
        <v>35.433</v>
      </c>
      <c r="G90">
        <v>39457.800000000003</v>
      </c>
      <c r="H90">
        <v>6.0507692310000003</v>
      </c>
      <c r="I90">
        <v>4174.7</v>
      </c>
      <c r="J90">
        <v>22.425999999999998</v>
      </c>
      <c r="K90">
        <v>39457.800000000003</v>
      </c>
      <c r="L90">
        <v>3.07</v>
      </c>
      <c r="M90">
        <v>4174.7</v>
      </c>
      <c r="N90">
        <v>35.433</v>
      </c>
      <c r="O90">
        <v>39457.800000000003</v>
      </c>
      <c r="P90">
        <v>3.5136309080000001</v>
      </c>
      <c r="Q90">
        <v>4174.7</v>
      </c>
      <c r="R90">
        <v>35.433</v>
      </c>
      <c r="S90">
        <v>39457.800000000003</v>
      </c>
      <c r="T90">
        <v>6.0507692310000003</v>
      </c>
      <c r="U90">
        <v>3.4</v>
      </c>
      <c r="V90">
        <v>35.433</v>
      </c>
      <c r="W90">
        <v>39457.800000000003</v>
      </c>
      <c r="X90">
        <v>6.0507692310000003</v>
      </c>
      <c r="Y90">
        <v>4174.7</v>
      </c>
      <c r="Z90">
        <v>35.433</v>
      </c>
      <c r="AA90">
        <v>5.92</v>
      </c>
      <c r="AB90">
        <v>39457.800000000003</v>
      </c>
      <c r="AC90">
        <v>6.0507692310000003</v>
      </c>
      <c r="AD90">
        <v>4174.7</v>
      </c>
      <c r="AE90">
        <v>35.433</v>
      </c>
      <c r="AF90">
        <v>3.6153333330000001</v>
      </c>
    </row>
    <row r="91" spans="1:32">
      <c r="A91">
        <f t="shared" si="2"/>
        <v>1969</v>
      </c>
      <c r="B91">
        <f t="shared" si="3"/>
        <v>1</v>
      </c>
      <c r="C91">
        <v>40031.699999999997</v>
      </c>
      <c r="D91">
        <v>6.1238461539999998</v>
      </c>
      <c r="E91">
        <v>4240.5</v>
      </c>
      <c r="F91">
        <v>35.866999999999997</v>
      </c>
      <c r="G91">
        <v>40031.699999999997</v>
      </c>
      <c r="H91">
        <v>6.1238461539999998</v>
      </c>
      <c r="I91">
        <v>4240.5</v>
      </c>
      <c r="J91">
        <v>22.66</v>
      </c>
      <c r="K91">
        <v>40031.699999999997</v>
      </c>
      <c r="L91">
        <v>3.13</v>
      </c>
      <c r="M91">
        <v>4240.5</v>
      </c>
      <c r="N91">
        <v>35.866999999999997</v>
      </c>
      <c r="O91">
        <v>40031.699999999997</v>
      </c>
      <c r="P91">
        <v>3.5560660639999999</v>
      </c>
      <c r="Q91">
        <v>4240.5</v>
      </c>
      <c r="R91">
        <v>35.866999999999997</v>
      </c>
      <c r="S91">
        <v>40031.699999999997</v>
      </c>
      <c r="T91">
        <v>6.1238461539999998</v>
      </c>
      <c r="U91">
        <v>3.4</v>
      </c>
      <c r="V91">
        <v>35.866999999999997</v>
      </c>
      <c r="W91">
        <v>40031.699999999997</v>
      </c>
      <c r="X91">
        <v>6.1238461539999998</v>
      </c>
      <c r="Y91">
        <v>4240.5</v>
      </c>
      <c r="Z91">
        <v>35.866999999999997</v>
      </c>
      <c r="AA91">
        <v>6.57</v>
      </c>
      <c r="AB91">
        <v>40031.699999999997</v>
      </c>
      <c r="AC91">
        <v>6.1238461539999998</v>
      </c>
      <c r="AD91">
        <v>4240.5</v>
      </c>
      <c r="AE91">
        <v>35.866999999999997</v>
      </c>
      <c r="AF91">
        <v>0.93497633300000005</v>
      </c>
    </row>
    <row r="92" spans="1:32">
      <c r="A92">
        <f t="shared" si="2"/>
        <v>1969</v>
      </c>
      <c r="B92">
        <f t="shared" si="3"/>
        <v>2</v>
      </c>
      <c r="C92">
        <v>41290.5</v>
      </c>
      <c r="D92">
        <v>6.3576923079999998</v>
      </c>
      <c r="E92">
        <v>4252.8</v>
      </c>
      <c r="F92">
        <v>36.433</v>
      </c>
      <c r="G92">
        <v>41290.5</v>
      </c>
      <c r="H92">
        <v>6.3576923079999998</v>
      </c>
      <c r="I92">
        <v>4252.8</v>
      </c>
      <c r="J92">
        <v>22.952000000000002</v>
      </c>
      <c r="K92">
        <v>41290.5</v>
      </c>
      <c r="L92">
        <v>3.35</v>
      </c>
      <c r="M92">
        <v>4252.8</v>
      </c>
      <c r="N92">
        <v>36.433</v>
      </c>
      <c r="O92">
        <v>41290.5</v>
      </c>
      <c r="P92">
        <v>3.6918585629999998</v>
      </c>
      <c r="Q92">
        <v>4252.8</v>
      </c>
      <c r="R92">
        <v>36.433</v>
      </c>
      <c r="S92">
        <v>41290.5</v>
      </c>
      <c r="T92">
        <v>6.3576923079999998</v>
      </c>
      <c r="U92">
        <v>3.4</v>
      </c>
      <c r="V92">
        <v>36.433</v>
      </c>
      <c r="W92">
        <v>41290.5</v>
      </c>
      <c r="X92">
        <v>6.3576923079999998</v>
      </c>
      <c r="Y92">
        <v>4252.8</v>
      </c>
      <c r="Z92">
        <v>36.433</v>
      </c>
      <c r="AA92">
        <v>8.33</v>
      </c>
      <c r="AB92">
        <v>41290.5</v>
      </c>
      <c r="AC92">
        <v>6.3576923079999998</v>
      </c>
      <c r="AD92">
        <v>4252.8</v>
      </c>
      <c r="AE92">
        <v>36.433</v>
      </c>
      <c r="AF92">
        <v>-4.3574299999999999</v>
      </c>
    </row>
    <row r="93" spans="1:32">
      <c r="A93">
        <f t="shared" si="2"/>
        <v>1969</v>
      </c>
      <c r="B93">
        <f t="shared" si="3"/>
        <v>3</v>
      </c>
      <c r="C93">
        <v>41729.43333</v>
      </c>
      <c r="D93">
        <v>6.3576923079999998</v>
      </c>
      <c r="E93">
        <v>4279.7</v>
      </c>
      <c r="F93">
        <v>36.933</v>
      </c>
      <c r="G93">
        <v>41729.43333</v>
      </c>
      <c r="H93">
        <v>6.3576923079999998</v>
      </c>
      <c r="I93">
        <v>4279.7</v>
      </c>
      <c r="J93">
        <v>23.28</v>
      </c>
      <c r="K93">
        <v>41729.43333</v>
      </c>
      <c r="L93">
        <v>3.35</v>
      </c>
      <c r="M93">
        <v>4279.7</v>
      </c>
      <c r="N93">
        <v>36.933</v>
      </c>
      <c r="O93">
        <v>41729.43333</v>
      </c>
      <c r="P93">
        <v>3.6918585629999998</v>
      </c>
      <c r="Q93">
        <v>4279.7</v>
      </c>
      <c r="R93">
        <v>36.933</v>
      </c>
      <c r="S93">
        <v>41729.43333</v>
      </c>
      <c r="T93">
        <v>6.3576923079999998</v>
      </c>
      <c r="U93">
        <v>3.6</v>
      </c>
      <c r="V93">
        <v>36.933</v>
      </c>
      <c r="W93">
        <v>41729.43333</v>
      </c>
      <c r="X93">
        <v>6.3576923079999998</v>
      </c>
      <c r="Y93">
        <v>4279.7</v>
      </c>
      <c r="Z93">
        <v>36.933</v>
      </c>
      <c r="AA93">
        <v>8.98</v>
      </c>
      <c r="AB93">
        <v>41729.43333</v>
      </c>
      <c r="AC93">
        <v>6.3576923079999998</v>
      </c>
      <c r="AD93">
        <v>4279.7</v>
      </c>
      <c r="AE93">
        <v>36.933</v>
      </c>
      <c r="AF93">
        <v>-2.0467333330000002</v>
      </c>
    </row>
    <row r="94" spans="1:32">
      <c r="A94">
        <f t="shared" si="2"/>
        <v>1969</v>
      </c>
      <c r="B94">
        <f t="shared" si="3"/>
        <v>4</v>
      </c>
      <c r="C94">
        <v>43320.6</v>
      </c>
      <c r="D94">
        <v>6.3576923079999998</v>
      </c>
      <c r="E94">
        <v>4259.6000000000004</v>
      </c>
      <c r="F94">
        <v>37.5</v>
      </c>
      <c r="G94">
        <v>43320.6</v>
      </c>
      <c r="H94">
        <v>6.3576923079999998</v>
      </c>
      <c r="I94">
        <v>4259.6000000000004</v>
      </c>
      <c r="J94">
        <v>23.581</v>
      </c>
      <c r="K94">
        <v>43320.6</v>
      </c>
      <c r="L94">
        <v>3.35</v>
      </c>
      <c r="M94">
        <v>4259.6000000000004</v>
      </c>
      <c r="N94">
        <v>37.5</v>
      </c>
      <c r="O94">
        <v>43320.6</v>
      </c>
      <c r="P94">
        <v>3.6918585629999998</v>
      </c>
      <c r="Q94">
        <v>4259.6000000000004</v>
      </c>
      <c r="R94">
        <v>37.5</v>
      </c>
      <c r="S94">
        <v>43320.6</v>
      </c>
      <c r="T94">
        <v>6.3576923079999998</v>
      </c>
      <c r="U94">
        <v>3.6</v>
      </c>
      <c r="V94">
        <v>37.5</v>
      </c>
      <c r="W94">
        <v>43320.6</v>
      </c>
      <c r="X94">
        <v>6.3576923079999998</v>
      </c>
      <c r="Y94">
        <v>4259.6000000000004</v>
      </c>
      <c r="Z94">
        <v>37.5</v>
      </c>
      <c r="AA94">
        <v>8.94</v>
      </c>
      <c r="AB94">
        <v>43320.6</v>
      </c>
      <c r="AC94">
        <v>6.3576923079999998</v>
      </c>
      <c r="AD94">
        <v>4259.6000000000004</v>
      </c>
      <c r="AE94">
        <v>37.5</v>
      </c>
      <c r="AF94">
        <v>16.495333330000001</v>
      </c>
    </row>
    <row r="95" spans="1:32">
      <c r="A95">
        <f t="shared" si="2"/>
        <v>1970</v>
      </c>
      <c r="B95">
        <f t="shared" si="3"/>
        <v>1</v>
      </c>
      <c r="C95">
        <v>44413.766669999997</v>
      </c>
      <c r="D95">
        <v>6.3576923079999998</v>
      </c>
      <c r="E95">
        <v>4252.8999999999996</v>
      </c>
      <c r="F95">
        <v>38.1</v>
      </c>
      <c r="G95">
        <v>44413.766669999997</v>
      </c>
      <c r="H95">
        <v>6.3576923079999998</v>
      </c>
      <c r="I95">
        <v>4252.8999999999996</v>
      </c>
      <c r="J95">
        <v>23.914999999999999</v>
      </c>
      <c r="K95">
        <v>44413.766669999997</v>
      </c>
      <c r="L95">
        <v>3.35</v>
      </c>
      <c r="M95">
        <v>4252.8999999999996</v>
      </c>
      <c r="N95">
        <v>38.1</v>
      </c>
      <c r="O95">
        <v>44413.766669999997</v>
      </c>
      <c r="P95">
        <v>3.6918585629999998</v>
      </c>
      <c r="Q95">
        <v>4252.8999999999996</v>
      </c>
      <c r="R95">
        <v>38.1</v>
      </c>
      <c r="S95">
        <v>44413.766669999997</v>
      </c>
      <c r="T95">
        <v>6.3576923079999998</v>
      </c>
      <c r="U95">
        <v>4.2</v>
      </c>
      <c r="V95">
        <v>38.1</v>
      </c>
      <c r="W95">
        <v>44413.766669999997</v>
      </c>
      <c r="X95">
        <v>6.3576923079999998</v>
      </c>
      <c r="Y95">
        <v>4252.8999999999996</v>
      </c>
      <c r="Z95">
        <v>38.1</v>
      </c>
      <c r="AA95">
        <v>8.56</v>
      </c>
      <c r="AB95">
        <v>44413.766669999997</v>
      </c>
      <c r="AC95">
        <v>6.3576923079999998</v>
      </c>
      <c r="AD95">
        <v>4252.8999999999996</v>
      </c>
      <c r="AE95">
        <v>38.1</v>
      </c>
      <c r="AF95">
        <v>45.767666669999997</v>
      </c>
    </row>
    <row r="96" spans="1:32">
      <c r="A96">
        <f t="shared" si="2"/>
        <v>1970</v>
      </c>
      <c r="B96">
        <f t="shared" si="3"/>
        <v>2</v>
      </c>
      <c r="C96">
        <v>44574.1</v>
      </c>
      <c r="D96">
        <v>6.3576923079999998</v>
      </c>
      <c r="E96">
        <v>4260.7</v>
      </c>
      <c r="F96">
        <v>38.633000000000003</v>
      </c>
      <c r="G96">
        <v>44574.1</v>
      </c>
      <c r="H96">
        <v>6.3576923079999998</v>
      </c>
      <c r="I96">
        <v>4260.7</v>
      </c>
      <c r="J96">
        <v>24.247</v>
      </c>
      <c r="K96">
        <v>44574.1</v>
      </c>
      <c r="L96">
        <v>3.35</v>
      </c>
      <c r="M96">
        <v>4260.7</v>
      </c>
      <c r="N96">
        <v>38.633000000000003</v>
      </c>
      <c r="O96">
        <v>44574.1</v>
      </c>
      <c r="P96">
        <v>3.6918585629999998</v>
      </c>
      <c r="Q96">
        <v>4260.7</v>
      </c>
      <c r="R96">
        <v>38.633000000000003</v>
      </c>
      <c r="S96">
        <v>44574.1</v>
      </c>
      <c r="T96">
        <v>6.3576923079999998</v>
      </c>
      <c r="U96">
        <v>4.8</v>
      </c>
      <c r="V96">
        <v>38.633000000000003</v>
      </c>
      <c r="W96">
        <v>44574.1</v>
      </c>
      <c r="X96">
        <v>6.3576923079999998</v>
      </c>
      <c r="Y96">
        <v>4260.7</v>
      </c>
      <c r="Z96">
        <v>38.633000000000003</v>
      </c>
      <c r="AA96">
        <v>7.88</v>
      </c>
      <c r="AB96">
        <v>44574.1</v>
      </c>
      <c r="AC96">
        <v>6.3576923079999998</v>
      </c>
      <c r="AD96">
        <v>4260.7</v>
      </c>
      <c r="AE96">
        <v>38.633000000000003</v>
      </c>
      <c r="AF96">
        <v>54.735666670000001</v>
      </c>
    </row>
    <row r="97" spans="1:32">
      <c r="A97">
        <f t="shared" si="2"/>
        <v>1970</v>
      </c>
      <c r="B97">
        <f t="shared" si="3"/>
        <v>3</v>
      </c>
      <c r="C97">
        <v>45399.7</v>
      </c>
      <c r="D97">
        <v>6.27</v>
      </c>
      <c r="E97">
        <v>4298.6000000000004</v>
      </c>
      <c r="F97">
        <v>39.033000000000001</v>
      </c>
      <c r="G97">
        <v>45399.7</v>
      </c>
      <c r="H97">
        <v>6.27</v>
      </c>
      <c r="I97">
        <v>4298.6000000000004</v>
      </c>
      <c r="J97">
        <v>24.437999999999999</v>
      </c>
      <c r="K97">
        <v>45399.7</v>
      </c>
      <c r="L97">
        <v>3.31</v>
      </c>
      <c r="M97">
        <v>4298.6000000000004</v>
      </c>
      <c r="N97">
        <v>39.033000000000001</v>
      </c>
      <c r="O97">
        <v>45399.7</v>
      </c>
      <c r="P97">
        <v>3.640936376</v>
      </c>
      <c r="Q97">
        <v>4298.6000000000004</v>
      </c>
      <c r="R97">
        <v>39.033000000000001</v>
      </c>
      <c r="S97">
        <v>45399.7</v>
      </c>
      <c r="T97">
        <v>6.27</v>
      </c>
      <c r="U97">
        <v>5.2</v>
      </c>
      <c r="V97">
        <v>39.033000000000001</v>
      </c>
      <c r="W97">
        <v>45399.7</v>
      </c>
      <c r="X97">
        <v>6.27</v>
      </c>
      <c r="Y97">
        <v>4298.6000000000004</v>
      </c>
      <c r="Z97">
        <v>39.033000000000001</v>
      </c>
      <c r="AA97">
        <v>6.71</v>
      </c>
      <c r="AB97">
        <v>45399.7</v>
      </c>
      <c r="AC97">
        <v>6.27</v>
      </c>
      <c r="AD97">
        <v>4298.6000000000004</v>
      </c>
      <c r="AE97">
        <v>39.033000000000001</v>
      </c>
      <c r="AF97">
        <v>53.874000000000002</v>
      </c>
    </row>
    <row r="98" spans="1:32">
      <c r="A98">
        <f t="shared" si="2"/>
        <v>1970</v>
      </c>
      <c r="B98">
        <f t="shared" si="3"/>
        <v>4</v>
      </c>
      <c r="C98">
        <v>47157.9</v>
      </c>
      <c r="D98">
        <v>6.4307692310000002</v>
      </c>
      <c r="E98">
        <v>4253</v>
      </c>
      <c r="F98">
        <v>39.6</v>
      </c>
      <c r="G98">
        <v>47157.9</v>
      </c>
      <c r="H98">
        <v>6.4307692310000002</v>
      </c>
      <c r="I98">
        <v>4253</v>
      </c>
      <c r="J98">
        <v>24.751999999999999</v>
      </c>
      <c r="K98">
        <v>47157.9</v>
      </c>
      <c r="L98">
        <v>3.3929999999999998</v>
      </c>
      <c r="M98">
        <v>4253</v>
      </c>
      <c r="N98">
        <v>39.6</v>
      </c>
      <c r="O98">
        <v>47157.9</v>
      </c>
      <c r="P98">
        <v>3.7342937190000001</v>
      </c>
      <c r="Q98">
        <v>4253</v>
      </c>
      <c r="R98">
        <v>39.6</v>
      </c>
      <c r="S98">
        <v>47157.9</v>
      </c>
      <c r="T98">
        <v>6.4307692310000002</v>
      </c>
      <c r="U98">
        <v>5.8</v>
      </c>
      <c r="V98">
        <v>39.6</v>
      </c>
      <c r="W98">
        <v>47157.9</v>
      </c>
      <c r="X98">
        <v>6.4307692310000002</v>
      </c>
      <c r="Y98">
        <v>4253</v>
      </c>
      <c r="Z98">
        <v>39.6</v>
      </c>
      <c r="AA98">
        <v>5.57</v>
      </c>
      <c r="AB98">
        <v>47157.9</v>
      </c>
      <c r="AC98">
        <v>6.4307692310000002</v>
      </c>
      <c r="AD98">
        <v>4253</v>
      </c>
      <c r="AE98">
        <v>39.6</v>
      </c>
      <c r="AF98">
        <v>47.011666669999997</v>
      </c>
    </row>
    <row r="99" spans="1:32">
      <c r="A99">
        <f t="shared" si="2"/>
        <v>1971</v>
      </c>
      <c r="B99">
        <f t="shared" si="3"/>
        <v>1</v>
      </c>
      <c r="C99">
        <v>48418.466670000002</v>
      </c>
      <c r="D99">
        <v>6.84</v>
      </c>
      <c r="E99">
        <v>4370.3</v>
      </c>
      <c r="F99">
        <v>39.933</v>
      </c>
      <c r="G99">
        <v>48418.466670000002</v>
      </c>
      <c r="H99">
        <v>6.84</v>
      </c>
      <c r="I99">
        <v>4370.3</v>
      </c>
      <c r="J99">
        <v>25.126000000000001</v>
      </c>
      <c r="K99">
        <v>48418.466670000002</v>
      </c>
      <c r="L99">
        <v>3.56</v>
      </c>
      <c r="M99">
        <v>4370.3</v>
      </c>
      <c r="N99">
        <v>39.933</v>
      </c>
      <c r="O99">
        <v>48418.466670000002</v>
      </c>
      <c r="P99">
        <v>3.9719305920000001</v>
      </c>
      <c r="Q99">
        <v>4370.3</v>
      </c>
      <c r="R99">
        <v>39.933</v>
      </c>
      <c r="S99">
        <v>48418.466670000002</v>
      </c>
      <c r="T99">
        <v>6.84</v>
      </c>
      <c r="U99">
        <v>5.9</v>
      </c>
      <c r="V99">
        <v>39.933</v>
      </c>
      <c r="W99">
        <v>48418.466670000002</v>
      </c>
      <c r="X99">
        <v>6.84</v>
      </c>
      <c r="Y99">
        <v>4370.3</v>
      </c>
      <c r="Z99">
        <v>39.933</v>
      </c>
      <c r="AA99">
        <v>3.86</v>
      </c>
      <c r="AB99">
        <v>48418.466670000002</v>
      </c>
      <c r="AC99">
        <v>6.84</v>
      </c>
      <c r="AD99">
        <v>4370.3</v>
      </c>
      <c r="AE99">
        <v>39.933</v>
      </c>
      <c r="AF99">
        <v>9.2991333330000003</v>
      </c>
    </row>
    <row r="100" spans="1:32">
      <c r="A100">
        <f t="shared" si="2"/>
        <v>1971</v>
      </c>
      <c r="B100">
        <f t="shared" si="3"/>
        <v>2</v>
      </c>
      <c r="C100">
        <v>48111.8</v>
      </c>
      <c r="D100">
        <v>6.84</v>
      </c>
      <c r="E100">
        <v>4395.1000000000004</v>
      </c>
      <c r="F100">
        <v>40.299999999999997</v>
      </c>
      <c r="G100">
        <v>48111.8</v>
      </c>
      <c r="H100">
        <v>6.84</v>
      </c>
      <c r="I100">
        <v>4395.1000000000004</v>
      </c>
      <c r="J100">
        <v>25.454999999999998</v>
      </c>
      <c r="K100">
        <v>48111.8</v>
      </c>
      <c r="L100">
        <v>3.56</v>
      </c>
      <c r="M100">
        <v>4395.1000000000004</v>
      </c>
      <c r="N100">
        <v>40.299999999999997</v>
      </c>
      <c r="O100">
        <v>48111.8</v>
      </c>
      <c r="P100">
        <v>3.9719305920000001</v>
      </c>
      <c r="Q100">
        <v>4395.1000000000004</v>
      </c>
      <c r="R100">
        <v>40.299999999999997</v>
      </c>
      <c r="S100">
        <v>48111.8</v>
      </c>
      <c r="T100">
        <v>6.84</v>
      </c>
      <c r="U100">
        <v>5.9</v>
      </c>
      <c r="V100">
        <v>40.299999999999997</v>
      </c>
      <c r="W100">
        <v>48111.8</v>
      </c>
      <c r="X100">
        <v>6.84</v>
      </c>
      <c r="Y100">
        <v>4395.1000000000004</v>
      </c>
      <c r="Z100">
        <v>40.299999999999997</v>
      </c>
      <c r="AA100">
        <v>4.57</v>
      </c>
      <c r="AB100">
        <v>48111.8</v>
      </c>
      <c r="AC100">
        <v>6.84</v>
      </c>
      <c r="AD100">
        <v>4395.1000000000004</v>
      </c>
      <c r="AE100">
        <v>40.299999999999997</v>
      </c>
      <c r="AF100">
        <v>-18.093733329999999</v>
      </c>
    </row>
    <row r="101" spans="1:32">
      <c r="A101">
        <f t="shared" si="2"/>
        <v>1971</v>
      </c>
      <c r="B101">
        <f t="shared" si="3"/>
        <v>3</v>
      </c>
      <c r="C101">
        <v>47412.3</v>
      </c>
      <c r="D101">
        <v>6.84</v>
      </c>
      <c r="E101">
        <v>4430.2</v>
      </c>
      <c r="F101">
        <v>40.700000000000003</v>
      </c>
      <c r="G101">
        <v>47412.3</v>
      </c>
      <c r="H101">
        <v>6.84</v>
      </c>
      <c r="I101">
        <v>4430.2</v>
      </c>
      <c r="J101">
        <v>25.710999999999999</v>
      </c>
      <c r="K101">
        <v>47412.3</v>
      </c>
      <c r="L101">
        <v>3.56</v>
      </c>
      <c r="M101">
        <v>4430.2</v>
      </c>
      <c r="N101">
        <v>40.700000000000003</v>
      </c>
      <c r="O101">
        <v>47412.3</v>
      </c>
      <c r="P101">
        <v>3.9719305920000001</v>
      </c>
      <c r="Q101">
        <v>4430.2</v>
      </c>
      <c r="R101">
        <v>40.700000000000003</v>
      </c>
      <c r="S101">
        <v>47412.3</v>
      </c>
      <c r="T101">
        <v>6.84</v>
      </c>
      <c r="U101">
        <v>6</v>
      </c>
      <c r="V101">
        <v>40.700000000000003</v>
      </c>
      <c r="W101">
        <v>47412.3</v>
      </c>
      <c r="X101">
        <v>6.84</v>
      </c>
      <c r="Y101">
        <v>4430.2</v>
      </c>
      <c r="Z101">
        <v>40.700000000000003</v>
      </c>
      <c r="AA101">
        <v>5.48</v>
      </c>
      <c r="AB101">
        <v>47412.3</v>
      </c>
      <c r="AC101">
        <v>6.84</v>
      </c>
      <c r="AD101">
        <v>4430.2</v>
      </c>
      <c r="AE101">
        <v>40.700000000000003</v>
      </c>
      <c r="AF101">
        <v>-46.613</v>
      </c>
    </row>
    <row r="102" spans="1:32">
      <c r="A102">
        <f t="shared" si="2"/>
        <v>1971</v>
      </c>
      <c r="B102">
        <f t="shared" si="3"/>
        <v>4</v>
      </c>
      <c r="C102">
        <v>49808.466670000002</v>
      </c>
      <c r="D102">
        <v>6.84</v>
      </c>
      <c r="E102">
        <v>4442.5</v>
      </c>
      <c r="F102">
        <v>41</v>
      </c>
      <c r="G102">
        <v>49808.466670000002</v>
      </c>
      <c r="H102">
        <v>6.84</v>
      </c>
      <c r="I102">
        <v>4442.5</v>
      </c>
      <c r="J102">
        <v>25.917999999999999</v>
      </c>
      <c r="K102">
        <v>49808.466670000002</v>
      </c>
      <c r="L102">
        <v>3.56</v>
      </c>
      <c r="M102">
        <v>4442.5</v>
      </c>
      <c r="N102">
        <v>41</v>
      </c>
      <c r="O102">
        <v>49808.466670000002</v>
      </c>
      <c r="P102">
        <v>3.9719305920000001</v>
      </c>
      <c r="Q102">
        <v>4442.5</v>
      </c>
      <c r="R102">
        <v>41</v>
      </c>
      <c r="S102">
        <v>49808.466670000002</v>
      </c>
      <c r="T102">
        <v>6.84</v>
      </c>
      <c r="U102">
        <v>5.9</v>
      </c>
      <c r="V102">
        <v>41</v>
      </c>
      <c r="W102">
        <v>49808.466670000002</v>
      </c>
      <c r="X102">
        <v>6.84</v>
      </c>
      <c r="Y102">
        <v>4442.5</v>
      </c>
      <c r="Z102">
        <v>41</v>
      </c>
      <c r="AA102">
        <v>4.75</v>
      </c>
      <c r="AB102">
        <v>49808.466670000002</v>
      </c>
      <c r="AC102">
        <v>6.84</v>
      </c>
      <c r="AD102">
        <v>4442.5</v>
      </c>
      <c r="AE102">
        <v>41</v>
      </c>
      <c r="AF102">
        <v>-36.005666669999997</v>
      </c>
    </row>
    <row r="103" spans="1:32">
      <c r="A103">
        <f t="shared" si="2"/>
        <v>1972</v>
      </c>
      <c r="B103">
        <f t="shared" si="3"/>
        <v>1</v>
      </c>
      <c r="C103">
        <v>49609.5</v>
      </c>
      <c r="D103">
        <v>6.7523076919999996</v>
      </c>
      <c r="E103">
        <v>4521.8999999999996</v>
      </c>
      <c r="F103">
        <v>41.332999999999998</v>
      </c>
      <c r="G103">
        <v>49609.5</v>
      </c>
      <c r="H103">
        <v>6.7523076919999996</v>
      </c>
      <c r="I103">
        <v>4521.8999999999996</v>
      </c>
      <c r="J103">
        <v>26.318999999999999</v>
      </c>
      <c r="K103">
        <v>49609.5</v>
      </c>
      <c r="L103">
        <v>3.56</v>
      </c>
      <c r="M103">
        <v>4521.8999999999996</v>
      </c>
      <c r="N103">
        <v>41.332999999999998</v>
      </c>
      <c r="O103">
        <v>49609.5</v>
      </c>
      <c r="P103">
        <v>3.932069598</v>
      </c>
      <c r="Q103">
        <v>4521.8999999999996</v>
      </c>
      <c r="R103">
        <v>41.332999999999998</v>
      </c>
      <c r="S103">
        <v>49609.5</v>
      </c>
      <c r="T103">
        <v>6.7523076919999996</v>
      </c>
      <c r="U103">
        <v>5.8</v>
      </c>
      <c r="V103">
        <v>41.332999999999998</v>
      </c>
      <c r="W103">
        <v>49609.5</v>
      </c>
      <c r="X103">
        <v>6.7523076919999996</v>
      </c>
      <c r="Y103">
        <v>4521.8999999999996</v>
      </c>
      <c r="Z103">
        <v>41.332999999999998</v>
      </c>
      <c r="AA103">
        <v>3.55</v>
      </c>
      <c r="AB103">
        <v>49609.5</v>
      </c>
      <c r="AC103">
        <v>6.7523076919999996</v>
      </c>
      <c r="AD103">
        <v>4521.8999999999996</v>
      </c>
      <c r="AE103">
        <v>41.332999999999998</v>
      </c>
      <c r="AF103">
        <v>-58.543333330000003</v>
      </c>
    </row>
    <row r="104" spans="1:32">
      <c r="A104">
        <f t="shared" si="2"/>
        <v>1972</v>
      </c>
      <c r="B104">
        <f t="shared" si="3"/>
        <v>2</v>
      </c>
      <c r="C104">
        <v>49164.033329999998</v>
      </c>
      <c r="D104">
        <v>6.7523076919999996</v>
      </c>
      <c r="E104">
        <v>4629.1000000000004</v>
      </c>
      <c r="F104">
        <v>41.6</v>
      </c>
      <c r="G104">
        <v>49164.033329999998</v>
      </c>
      <c r="H104">
        <v>6.7523076919999996</v>
      </c>
      <c r="I104">
        <v>4629.1000000000004</v>
      </c>
      <c r="J104">
        <v>26.475000000000001</v>
      </c>
      <c r="K104">
        <v>49164.033329999998</v>
      </c>
      <c r="L104">
        <v>3.56</v>
      </c>
      <c r="M104">
        <v>4629.1000000000004</v>
      </c>
      <c r="N104">
        <v>41.6</v>
      </c>
      <c r="O104">
        <v>49164.033329999998</v>
      </c>
      <c r="P104">
        <v>3.932069598</v>
      </c>
      <c r="Q104">
        <v>4629.1000000000004</v>
      </c>
      <c r="R104">
        <v>41.6</v>
      </c>
      <c r="S104">
        <v>49164.033329999998</v>
      </c>
      <c r="T104">
        <v>6.7523076919999996</v>
      </c>
      <c r="U104">
        <v>5.7</v>
      </c>
      <c r="V104">
        <v>41.6</v>
      </c>
      <c r="W104">
        <v>49164.033329999998</v>
      </c>
      <c r="X104">
        <v>6.7523076919999996</v>
      </c>
      <c r="Y104">
        <v>4629.1000000000004</v>
      </c>
      <c r="Z104">
        <v>41.6</v>
      </c>
      <c r="AA104">
        <v>4.3</v>
      </c>
      <c r="AB104">
        <v>49164.033329999998</v>
      </c>
      <c r="AC104">
        <v>6.7523076919999996</v>
      </c>
      <c r="AD104">
        <v>4629.1000000000004</v>
      </c>
      <c r="AE104">
        <v>41.6</v>
      </c>
      <c r="AF104">
        <v>-55.433</v>
      </c>
    </row>
    <row r="105" spans="1:32">
      <c r="A105">
        <f t="shared" si="2"/>
        <v>1972</v>
      </c>
      <c r="B105">
        <f t="shared" si="3"/>
        <v>3</v>
      </c>
      <c r="C105">
        <v>50603.233330000003</v>
      </c>
      <c r="D105">
        <v>6.8107692310000001</v>
      </c>
      <c r="E105">
        <v>4673.5</v>
      </c>
      <c r="F105">
        <v>41.933</v>
      </c>
      <c r="G105">
        <v>50603.233330000003</v>
      </c>
      <c r="H105">
        <v>6.8107692310000001</v>
      </c>
      <c r="I105">
        <v>4673.5</v>
      </c>
      <c r="J105">
        <v>26.731000000000002</v>
      </c>
      <c r="K105">
        <v>50603.233330000003</v>
      </c>
      <c r="L105">
        <v>3.56</v>
      </c>
      <c r="M105">
        <v>4673.5</v>
      </c>
      <c r="N105">
        <v>41.933</v>
      </c>
      <c r="O105">
        <v>50603.233330000003</v>
      </c>
      <c r="P105">
        <v>3.9615361550000001</v>
      </c>
      <c r="Q105">
        <v>4673.5</v>
      </c>
      <c r="R105">
        <v>41.933</v>
      </c>
      <c r="S105">
        <v>50603.233330000003</v>
      </c>
      <c r="T105">
        <v>6.8107692310000001</v>
      </c>
      <c r="U105">
        <v>5.6</v>
      </c>
      <c r="V105">
        <v>41.933</v>
      </c>
      <c r="W105">
        <v>50603.233330000003</v>
      </c>
      <c r="X105">
        <v>6.8107692310000001</v>
      </c>
      <c r="Y105">
        <v>4673.5</v>
      </c>
      <c r="Z105">
        <v>41.933</v>
      </c>
      <c r="AA105">
        <v>4.74</v>
      </c>
      <c r="AB105">
        <v>50603.233330000003</v>
      </c>
      <c r="AC105">
        <v>6.8107692310000001</v>
      </c>
      <c r="AD105">
        <v>4673.5</v>
      </c>
      <c r="AE105">
        <v>41.933</v>
      </c>
      <c r="AF105">
        <v>-29.383400000000002</v>
      </c>
    </row>
    <row r="106" spans="1:32">
      <c r="A106">
        <f t="shared" si="2"/>
        <v>1972</v>
      </c>
      <c r="B106">
        <f t="shared" si="3"/>
        <v>4</v>
      </c>
      <c r="C106">
        <v>52839.866670000003</v>
      </c>
      <c r="D106">
        <v>6.84</v>
      </c>
      <c r="E106">
        <v>4750.5</v>
      </c>
      <c r="F106">
        <v>42.366999999999997</v>
      </c>
      <c r="G106">
        <v>52839.866670000003</v>
      </c>
      <c r="H106">
        <v>6.84</v>
      </c>
      <c r="I106">
        <v>4750.5</v>
      </c>
      <c r="J106">
        <v>27.082999999999998</v>
      </c>
      <c r="K106">
        <v>52839.866670000003</v>
      </c>
      <c r="L106">
        <v>3.56</v>
      </c>
      <c r="M106">
        <v>4750.5</v>
      </c>
      <c r="N106">
        <v>42.366999999999997</v>
      </c>
      <c r="O106">
        <v>52839.866670000003</v>
      </c>
      <c r="P106">
        <v>3.9762694340000002</v>
      </c>
      <c r="Q106">
        <v>4750.5</v>
      </c>
      <c r="R106">
        <v>42.366999999999997</v>
      </c>
      <c r="S106">
        <v>52839.866670000003</v>
      </c>
      <c r="T106">
        <v>6.84</v>
      </c>
      <c r="U106">
        <v>5.4</v>
      </c>
      <c r="V106">
        <v>42.366999999999997</v>
      </c>
      <c r="W106">
        <v>52839.866670000003</v>
      </c>
      <c r="X106">
        <v>6.84</v>
      </c>
      <c r="Y106">
        <v>4750.5</v>
      </c>
      <c r="Z106">
        <v>42.366999999999997</v>
      </c>
      <c r="AA106">
        <v>5.15</v>
      </c>
      <c r="AB106">
        <v>52839.866670000003</v>
      </c>
      <c r="AC106">
        <v>6.84</v>
      </c>
      <c r="AD106">
        <v>4750.5</v>
      </c>
      <c r="AE106">
        <v>42.366999999999997</v>
      </c>
      <c r="AF106">
        <v>16.699000000000002</v>
      </c>
    </row>
    <row r="107" spans="1:32">
      <c r="A107">
        <f t="shared" si="2"/>
        <v>1973</v>
      </c>
      <c r="B107">
        <f t="shared" si="3"/>
        <v>1</v>
      </c>
      <c r="C107">
        <v>54776.33</v>
      </c>
      <c r="D107">
        <v>6.8546153849999998</v>
      </c>
      <c r="E107">
        <v>4872</v>
      </c>
      <c r="F107">
        <v>43.033000000000001</v>
      </c>
      <c r="G107">
        <v>54776.33</v>
      </c>
      <c r="H107">
        <v>6.8546153849999998</v>
      </c>
      <c r="I107">
        <v>4872</v>
      </c>
      <c r="J107">
        <v>27.402999999999999</v>
      </c>
      <c r="K107">
        <v>54776.33</v>
      </c>
      <c r="L107">
        <v>3.56</v>
      </c>
      <c r="M107">
        <v>4872</v>
      </c>
      <c r="N107">
        <v>43.033000000000001</v>
      </c>
      <c r="O107">
        <v>54776.33</v>
      </c>
      <c r="P107">
        <v>3.988347697</v>
      </c>
      <c r="Q107">
        <v>4872</v>
      </c>
      <c r="R107">
        <v>43.033000000000001</v>
      </c>
      <c r="S107">
        <v>54776.33</v>
      </c>
      <c r="T107">
        <v>6.8546153849999998</v>
      </c>
      <c r="U107">
        <v>4.9000000000000004</v>
      </c>
      <c r="V107">
        <v>43.033000000000001</v>
      </c>
      <c r="W107">
        <v>54776.33</v>
      </c>
      <c r="X107">
        <v>6.8546153849999998</v>
      </c>
      <c r="Y107">
        <v>4872</v>
      </c>
      <c r="Z107">
        <v>43.033000000000001</v>
      </c>
      <c r="AA107">
        <v>6.54</v>
      </c>
      <c r="AB107">
        <v>54776.33</v>
      </c>
      <c r="AC107">
        <v>6.8546153849999998</v>
      </c>
      <c r="AD107">
        <v>4872</v>
      </c>
      <c r="AE107">
        <v>43.033000000000001</v>
      </c>
      <c r="AF107">
        <v>38.128999999999998</v>
      </c>
    </row>
    <row r="108" spans="1:32">
      <c r="A108">
        <f t="shared" si="2"/>
        <v>1973</v>
      </c>
      <c r="B108">
        <f t="shared" si="3"/>
        <v>2</v>
      </c>
      <c r="C108">
        <v>55699.33</v>
      </c>
      <c r="D108">
        <v>7.2638461540000003</v>
      </c>
      <c r="E108">
        <v>4928.3999999999996</v>
      </c>
      <c r="F108">
        <v>43.933</v>
      </c>
      <c r="G108">
        <v>55699.33</v>
      </c>
      <c r="H108">
        <v>7.2638461540000003</v>
      </c>
      <c r="I108">
        <v>4928.3999999999996</v>
      </c>
      <c r="J108">
        <v>27.827999999999999</v>
      </c>
      <c r="K108">
        <v>55699.33</v>
      </c>
      <c r="L108">
        <v>3.56</v>
      </c>
      <c r="M108">
        <v>4928.3999999999996</v>
      </c>
      <c r="N108">
        <v>43.933</v>
      </c>
      <c r="O108">
        <v>55699.33</v>
      </c>
      <c r="P108">
        <v>4.3315155599999997</v>
      </c>
      <c r="Q108">
        <v>4928.3999999999996</v>
      </c>
      <c r="R108">
        <v>43.933</v>
      </c>
      <c r="S108">
        <v>55699.33</v>
      </c>
      <c r="T108">
        <v>7.2638461540000003</v>
      </c>
      <c r="U108">
        <v>4.9000000000000004</v>
      </c>
      <c r="V108">
        <v>43.933</v>
      </c>
      <c r="W108">
        <v>55699.33</v>
      </c>
      <c r="X108">
        <v>7.2638461540000003</v>
      </c>
      <c r="Y108">
        <v>4928.3999999999996</v>
      </c>
      <c r="Z108">
        <v>43.933</v>
      </c>
      <c r="AA108">
        <v>7.82</v>
      </c>
      <c r="AB108">
        <v>55699.33</v>
      </c>
      <c r="AC108">
        <v>7.2638461540000003</v>
      </c>
      <c r="AD108">
        <v>4928.3999999999996</v>
      </c>
      <c r="AE108">
        <v>43.933</v>
      </c>
      <c r="AF108">
        <v>50.126666669999999</v>
      </c>
    </row>
    <row r="109" spans="1:32">
      <c r="A109">
        <f t="shared" si="2"/>
        <v>1973</v>
      </c>
      <c r="B109">
        <f t="shared" si="3"/>
        <v>3</v>
      </c>
      <c r="C109">
        <v>57309.67</v>
      </c>
      <c r="D109">
        <v>7.6876923079999999</v>
      </c>
      <c r="E109">
        <v>4902.1000000000004</v>
      </c>
      <c r="F109">
        <v>44.8</v>
      </c>
      <c r="G109">
        <v>57309.67</v>
      </c>
      <c r="H109">
        <v>7.6876923079999999</v>
      </c>
      <c r="I109">
        <v>4902.1000000000004</v>
      </c>
      <c r="J109">
        <v>28.37</v>
      </c>
      <c r="K109">
        <v>57309.67</v>
      </c>
      <c r="L109">
        <v>4.0599999999999996</v>
      </c>
      <c r="M109">
        <v>4902.1000000000004</v>
      </c>
      <c r="N109">
        <v>44.8</v>
      </c>
      <c r="O109">
        <v>57309.67</v>
      </c>
      <c r="P109">
        <v>4.6946536740000004</v>
      </c>
      <c r="Q109">
        <v>4902.1000000000004</v>
      </c>
      <c r="R109">
        <v>44.8</v>
      </c>
      <c r="S109">
        <v>57309.67</v>
      </c>
      <c r="T109">
        <v>7.6876923079999999</v>
      </c>
      <c r="U109">
        <v>4.8</v>
      </c>
      <c r="V109">
        <v>44.8</v>
      </c>
      <c r="W109">
        <v>57309.67</v>
      </c>
      <c r="X109">
        <v>7.6876923079999999</v>
      </c>
      <c r="Y109">
        <v>4902.1000000000004</v>
      </c>
      <c r="Z109">
        <v>44.8</v>
      </c>
      <c r="AA109">
        <v>10.56</v>
      </c>
      <c r="AB109">
        <v>57309.67</v>
      </c>
      <c r="AC109">
        <v>7.6876923079999999</v>
      </c>
      <c r="AD109">
        <v>4902.1000000000004</v>
      </c>
      <c r="AE109">
        <v>44.8</v>
      </c>
      <c r="AF109">
        <v>59.948666670000001</v>
      </c>
    </row>
    <row r="110" spans="1:32">
      <c r="A110">
        <f t="shared" si="2"/>
        <v>1973</v>
      </c>
      <c r="B110">
        <f t="shared" si="3"/>
        <v>4</v>
      </c>
      <c r="C110">
        <v>54924</v>
      </c>
      <c r="D110">
        <v>8.3453846150000004</v>
      </c>
      <c r="E110">
        <v>4948.8</v>
      </c>
      <c r="F110">
        <v>45.933</v>
      </c>
      <c r="G110">
        <v>54924</v>
      </c>
      <c r="H110">
        <v>8.3453846150000004</v>
      </c>
      <c r="I110">
        <v>4948.8</v>
      </c>
      <c r="J110">
        <v>28.931999999999999</v>
      </c>
      <c r="K110">
        <v>54924</v>
      </c>
      <c r="L110">
        <v>4.3099999999999996</v>
      </c>
      <c r="M110">
        <v>4948.8</v>
      </c>
      <c r="N110">
        <v>45.933</v>
      </c>
      <c r="O110">
        <v>54924</v>
      </c>
      <c r="P110">
        <v>5.2758778729999998</v>
      </c>
      <c r="Q110">
        <v>4948.8</v>
      </c>
      <c r="R110">
        <v>45.933</v>
      </c>
      <c r="S110">
        <v>54924</v>
      </c>
      <c r="T110">
        <v>8.3453846150000004</v>
      </c>
      <c r="U110">
        <v>4.8</v>
      </c>
      <c r="V110">
        <v>45.933</v>
      </c>
      <c r="W110">
        <v>54924</v>
      </c>
      <c r="X110">
        <v>8.3453846150000004</v>
      </c>
      <c r="Y110">
        <v>4948.8</v>
      </c>
      <c r="Z110">
        <v>45.933</v>
      </c>
      <c r="AA110">
        <v>10</v>
      </c>
      <c r="AB110">
        <v>54924</v>
      </c>
      <c r="AC110">
        <v>8.3453846150000004</v>
      </c>
      <c r="AD110">
        <v>4948.8</v>
      </c>
      <c r="AE110">
        <v>45.933</v>
      </c>
      <c r="AF110">
        <v>76.645666669999997</v>
      </c>
    </row>
    <row r="111" spans="1:32">
      <c r="A111">
        <f t="shared" si="2"/>
        <v>1974</v>
      </c>
      <c r="B111">
        <f t="shared" si="3"/>
        <v>1</v>
      </c>
      <c r="C111">
        <v>55876</v>
      </c>
      <c r="D111">
        <v>11.59</v>
      </c>
      <c r="E111">
        <v>4905.3999999999996</v>
      </c>
      <c r="F111">
        <v>47.3</v>
      </c>
      <c r="G111">
        <v>55876</v>
      </c>
      <c r="H111">
        <v>11.59</v>
      </c>
      <c r="I111">
        <v>4905.3999999999996</v>
      </c>
      <c r="J111">
        <v>29.488</v>
      </c>
      <c r="K111">
        <v>55876</v>
      </c>
      <c r="L111">
        <v>10.11</v>
      </c>
      <c r="M111">
        <v>4905.3999999999996</v>
      </c>
      <c r="N111">
        <v>47.3</v>
      </c>
      <c r="O111">
        <v>55876</v>
      </c>
      <c r="P111">
        <v>8.2366666669999997</v>
      </c>
      <c r="Q111">
        <v>4905.3999999999996</v>
      </c>
      <c r="R111">
        <v>47.3</v>
      </c>
      <c r="S111">
        <v>55876</v>
      </c>
      <c r="T111">
        <v>11.59</v>
      </c>
      <c r="U111">
        <v>5.0999999999999996</v>
      </c>
      <c r="V111">
        <v>47.3</v>
      </c>
      <c r="W111">
        <v>55876</v>
      </c>
      <c r="X111">
        <v>11.59</v>
      </c>
      <c r="Y111">
        <v>4905.3999999999996</v>
      </c>
      <c r="Z111">
        <v>47.3</v>
      </c>
      <c r="AA111">
        <v>9.33</v>
      </c>
      <c r="AB111">
        <v>55876</v>
      </c>
      <c r="AC111">
        <v>11.59</v>
      </c>
      <c r="AD111">
        <v>4905.3999999999996</v>
      </c>
      <c r="AE111">
        <v>47.3</v>
      </c>
      <c r="AF111">
        <v>70.665000000000006</v>
      </c>
    </row>
    <row r="112" spans="1:32">
      <c r="A112">
        <f t="shared" si="2"/>
        <v>1974</v>
      </c>
      <c r="B112">
        <f t="shared" si="3"/>
        <v>2</v>
      </c>
      <c r="C112">
        <v>57026.67</v>
      </c>
      <c r="D112">
        <v>12.93333333</v>
      </c>
      <c r="E112">
        <v>4918</v>
      </c>
      <c r="F112">
        <v>48.567</v>
      </c>
      <c r="G112">
        <v>57026.67</v>
      </c>
      <c r="H112">
        <v>12.93333333</v>
      </c>
      <c r="I112">
        <v>4918</v>
      </c>
      <c r="J112">
        <v>30.192</v>
      </c>
      <c r="K112">
        <v>57026.67</v>
      </c>
      <c r="L112">
        <v>10.11</v>
      </c>
      <c r="M112">
        <v>4918</v>
      </c>
      <c r="N112">
        <v>48.567</v>
      </c>
      <c r="O112">
        <v>57026.67</v>
      </c>
      <c r="P112">
        <v>9.34</v>
      </c>
      <c r="Q112">
        <v>4918</v>
      </c>
      <c r="R112">
        <v>48.567</v>
      </c>
      <c r="S112">
        <v>57026.67</v>
      </c>
      <c r="T112">
        <v>12.93333333</v>
      </c>
      <c r="U112">
        <v>5.2</v>
      </c>
      <c r="V112">
        <v>48.567</v>
      </c>
      <c r="W112">
        <v>57026.67</v>
      </c>
      <c r="X112">
        <v>12.93333333</v>
      </c>
      <c r="Y112">
        <v>4918</v>
      </c>
      <c r="Z112">
        <v>48.567</v>
      </c>
      <c r="AA112">
        <v>11.25</v>
      </c>
      <c r="AB112">
        <v>57026.67</v>
      </c>
      <c r="AC112">
        <v>12.93333333</v>
      </c>
      <c r="AD112">
        <v>4918</v>
      </c>
      <c r="AE112">
        <v>48.567</v>
      </c>
      <c r="AF112">
        <v>66.595333330000003</v>
      </c>
    </row>
    <row r="113" spans="1:32">
      <c r="A113">
        <f t="shared" si="2"/>
        <v>1974</v>
      </c>
      <c r="B113">
        <f t="shared" si="3"/>
        <v>3</v>
      </c>
      <c r="C113">
        <v>54913.33</v>
      </c>
      <c r="D113">
        <v>12.653333330000001</v>
      </c>
      <c r="E113">
        <v>4869.3999999999996</v>
      </c>
      <c r="F113">
        <v>49.933</v>
      </c>
      <c r="G113">
        <v>54913.33</v>
      </c>
      <c r="H113">
        <v>12.653333330000001</v>
      </c>
      <c r="I113">
        <v>4869.3999999999996</v>
      </c>
      <c r="J113">
        <v>31.085000000000001</v>
      </c>
      <c r="K113">
        <v>54913.33</v>
      </c>
      <c r="L113">
        <v>10.11</v>
      </c>
      <c r="M113">
        <v>4869.3999999999996</v>
      </c>
      <c r="N113">
        <v>49.933</v>
      </c>
      <c r="O113">
        <v>54913.33</v>
      </c>
      <c r="P113">
        <v>9.1999999999999993</v>
      </c>
      <c r="Q113">
        <v>4869.3999999999996</v>
      </c>
      <c r="R113">
        <v>49.933</v>
      </c>
      <c r="S113">
        <v>54913.33</v>
      </c>
      <c r="T113">
        <v>12.653333330000001</v>
      </c>
      <c r="U113">
        <v>5.6</v>
      </c>
      <c r="V113">
        <v>49.933</v>
      </c>
      <c r="W113">
        <v>54913.33</v>
      </c>
      <c r="X113">
        <v>12.653333330000001</v>
      </c>
      <c r="Y113">
        <v>4869.3999999999996</v>
      </c>
      <c r="Z113">
        <v>49.933</v>
      </c>
      <c r="AA113">
        <v>12.1</v>
      </c>
      <c r="AB113">
        <v>54913.33</v>
      </c>
      <c r="AC113">
        <v>12.653333330000001</v>
      </c>
      <c r="AD113">
        <v>4869.3999999999996</v>
      </c>
      <c r="AE113">
        <v>49.933</v>
      </c>
      <c r="AF113">
        <v>51.149333329999997</v>
      </c>
    </row>
    <row r="114" spans="1:32">
      <c r="A114">
        <f t="shared" si="2"/>
        <v>1974</v>
      </c>
      <c r="B114">
        <f t="shared" si="3"/>
        <v>4</v>
      </c>
      <c r="C114">
        <v>54841.33</v>
      </c>
      <c r="D114">
        <v>12.596666669999999</v>
      </c>
      <c r="E114">
        <v>4850.2</v>
      </c>
      <c r="F114">
        <v>51.466999999999999</v>
      </c>
      <c r="G114">
        <v>54841.33</v>
      </c>
      <c r="H114">
        <v>12.596666669999999</v>
      </c>
      <c r="I114">
        <v>4850.2</v>
      </c>
      <c r="J114">
        <v>32.015000000000001</v>
      </c>
      <c r="K114">
        <v>54841.33</v>
      </c>
      <c r="L114">
        <v>11.16</v>
      </c>
      <c r="M114">
        <v>4850.2</v>
      </c>
      <c r="N114">
        <v>51.466999999999999</v>
      </c>
      <c r="O114">
        <v>54841.33</v>
      </c>
      <c r="P114">
        <v>9.3033333329999994</v>
      </c>
      <c r="Q114">
        <v>4850.2</v>
      </c>
      <c r="R114">
        <v>51.466999999999999</v>
      </c>
      <c r="S114">
        <v>54841.33</v>
      </c>
      <c r="T114">
        <v>12.596666669999999</v>
      </c>
      <c r="U114">
        <v>6.6</v>
      </c>
      <c r="V114">
        <v>51.466999999999999</v>
      </c>
      <c r="W114">
        <v>54841.33</v>
      </c>
      <c r="X114">
        <v>12.596666669999999</v>
      </c>
      <c r="Y114">
        <v>4850.2</v>
      </c>
      <c r="Z114">
        <v>51.466999999999999</v>
      </c>
      <c r="AA114">
        <v>9.34</v>
      </c>
      <c r="AB114">
        <v>54841.33</v>
      </c>
      <c r="AC114">
        <v>12.596666669999999</v>
      </c>
      <c r="AD114">
        <v>4850.2</v>
      </c>
      <c r="AE114">
        <v>51.466999999999999</v>
      </c>
      <c r="AF114">
        <v>42.841333329999998</v>
      </c>
    </row>
    <row r="115" spans="1:32">
      <c r="A115">
        <f t="shared" si="2"/>
        <v>1975</v>
      </c>
      <c r="B115">
        <f t="shared" si="3"/>
        <v>1</v>
      </c>
      <c r="C115">
        <v>51668.33</v>
      </c>
      <c r="D115">
        <v>13.03333333</v>
      </c>
      <c r="E115">
        <v>4791.2</v>
      </c>
      <c r="F115">
        <v>52.567</v>
      </c>
      <c r="G115">
        <v>51668.33</v>
      </c>
      <c r="H115">
        <v>13.03333333</v>
      </c>
      <c r="I115">
        <v>4791.2</v>
      </c>
      <c r="J115">
        <v>32.756999999999998</v>
      </c>
      <c r="K115">
        <v>51668.33</v>
      </c>
      <c r="L115">
        <v>11.16</v>
      </c>
      <c r="M115">
        <v>4791.2</v>
      </c>
      <c r="N115">
        <v>52.567</v>
      </c>
      <c r="O115">
        <v>51668.33</v>
      </c>
      <c r="P115">
        <v>9.8266666669999996</v>
      </c>
      <c r="Q115">
        <v>4791.2</v>
      </c>
      <c r="R115">
        <v>52.567</v>
      </c>
      <c r="S115">
        <v>51668.33</v>
      </c>
      <c r="T115">
        <v>13.03333333</v>
      </c>
      <c r="U115">
        <v>8.3000000000000007</v>
      </c>
      <c r="V115">
        <v>52.567</v>
      </c>
      <c r="W115">
        <v>51668.33</v>
      </c>
      <c r="X115">
        <v>13.03333333</v>
      </c>
      <c r="Y115">
        <v>4791.2</v>
      </c>
      <c r="Z115">
        <v>52.567</v>
      </c>
      <c r="AA115">
        <v>6.31</v>
      </c>
      <c r="AB115">
        <v>51668.33</v>
      </c>
      <c r="AC115">
        <v>13.03333333</v>
      </c>
      <c r="AD115">
        <v>4791.2</v>
      </c>
      <c r="AE115">
        <v>52.567</v>
      </c>
      <c r="AF115">
        <v>4.3012333329999999</v>
      </c>
    </row>
    <row r="116" spans="1:32">
      <c r="A116">
        <f t="shared" si="2"/>
        <v>1975</v>
      </c>
      <c r="B116">
        <f t="shared" si="3"/>
        <v>2</v>
      </c>
      <c r="C116">
        <v>51483.67</v>
      </c>
      <c r="D116">
        <v>13.56</v>
      </c>
      <c r="E116">
        <v>4827.8</v>
      </c>
      <c r="F116">
        <v>53.2</v>
      </c>
      <c r="G116">
        <v>51483.67</v>
      </c>
      <c r="H116">
        <v>13.56</v>
      </c>
      <c r="I116">
        <v>4827.8</v>
      </c>
      <c r="J116">
        <v>33.244999999999997</v>
      </c>
      <c r="K116">
        <v>51483.67</v>
      </c>
      <c r="L116">
        <v>11.16</v>
      </c>
      <c r="M116">
        <v>4827.8</v>
      </c>
      <c r="N116">
        <v>53.2</v>
      </c>
      <c r="O116">
        <v>51483.67</v>
      </c>
      <c r="P116">
        <v>9.9833333329999991</v>
      </c>
      <c r="Q116">
        <v>4827.8</v>
      </c>
      <c r="R116">
        <v>53.2</v>
      </c>
      <c r="S116">
        <v>51483.67</v>
      </c>
      <c r="T116">
        <v>13.56</v>
      </c>
      <c r="U116">
        <v>8.9</v>
      </c>
      <c r="V116">
        <v>53.2</v>
      </c>
      <c r="W116">
        <v>51483.67</v>
      </c>
      <c r="X116">
        <v>13.56</v>
      </c>
      <c r="Y116">
        <v>4827.8</v>
      </c>
      <c r="Z116">
        <v>53.2</v>
      </c>
      <c r="AA116">
        <v>5.42</v>
      </c>
      <c r="AB116">
        <v>51483.67</v>
      </c>
      <c r="AC116">
        <v>13.56</v>
      </c>
      <c r="AD116">
        <v>4827.8</v>
      </c>
      <c r="AE116">
        <v>53.2</v>
      </c>
      <c r="AF116">
        <v>-20.077000000000002</v>
      </c>
    </row>
    <row r="117" spans="1:32">
      <c r="A117">
        <f t="shared" si="2"/>
        <v>1975</v>
      </c>
      <c r="B117">
        <f t="shared" si="3"/>
        <v>3</v>
      </c>
      <c r="C117">
        <v>55153.33</v>
      </c>
      <c r="D117">
        <v>14.106666669999999</v>
      </c>
      <c r="E117">
        <v>4909.1000000000004</v>
      </c>
      <c r="F117">
        <v>54.267000000000003</v>
      </c>
      <c r="G117">
        <v>55153.33</v>
      </c>
      <c r="H117">
        <v>14.106666669999999</v>
      </c>
      <c r="I117">
        <v>4909.1000000000004</v>
      </c>
      <c r="J117">
        <v>33.863999999999997</v>
      </c>
      <c r="K117">
        <v>55153.33</v>
      </c>
      <c r="L117">
        <v>11.16</v>
      </c>
      <c r="M117">
        <v>4909.1000000000004</v>
      </c>
      <c r="N117">
        <v>54.267000000000003</v>
      </c>
      <c r="O117">
        <v>55153.33</v>
      </c>
      <c r="P117">
        <v>10.723333330000001</v>
      </c>
      <c r="Q117">
        <v>4909.1000000000004</v>
      </c>
      <c r="R117">
        <v>54.267000000000003</v>
      </c>
      <c r="S117">
        <v>55153.33</v>
      </c>
      <c r="T117">
        <v>14.106666669999999</v>
      </c>
      <c r="U117">
        <v>8.5</v>
      </c>
      <c r="V117">
        <v>54.267000000000003</v>
      </c>
      <c r="W117">
        <v>55153.33</v>
      </c>
      <c r="X117">
        <v>14.106666669999999</v>
      </c>
      <c r="Y117">
        <v>4909.1000000000004</v>
      </c>
      <c r="Z117">
        <v>54.267000000000003</v>
      </c>
      <c r="AA117">
        <v>6.16</v>
      </c>
      <c r="AB117">
        <v>55153.33</v>
      </c>
      <c r="AC117">
        <v>14.106666669999999</v>
      </c>
      <c r="AD117">
        <v>4909.1000000000004</v>
      </c>
      <c r="AE117">
        <v>54.267000000000003</v>
      </c>
      <c r="AF117">
        <v>-19.952000000000002</v>
      </c>
    </row>
    <row r="118" spans="1:32">
      <c r="A118">
        <f t="shared" si="2"/>
        <v>1975</v>
      </c>
      <c r="B118">
        <f t="shared" si="3"/>
        <v>4</v>
      </c>
      <c r="C118">
        <v>52780</v>
      </c>
      <c r="D118">
        <v>14.83666667</v>
      </c>
      <c r="E118">
        <v>4973.3</v>
      </c>
      <c r="F118">
        <v>55.267000000000003</v>
      </c>
      <c r="G118">
        <v>52780</v>
      </c>
      <c r="H118">
        <v>14.83666667</v>
      </c>
      <c r="I118">
        <v>4973.3</v>
      </c>
      <c r="J118">
        <v>34.463000000000001</v>
      </c>
      <c r="K118">
        <v>52780</v>
      </c>
      <c r="L118">
        <v>11.16</v>
      </c>
      <c r="M118">
        <v>4973.3</v>
      </c>
      <c r="N118">
        <v>55.267000000000003</v>
      </c>
      <c r="O118">
        <v>52780</v>
      </c>
      <c r="P118">
        <v>10.96</v>
      </c>
      <c r="Q118">
        <v>4973.3</v>
      </c>
      <c r="R118">
        <v>55.267000000000003</v>
      </c>
      <c r="S118">
        <v>52780</v>
      </c>
      <c r="T118">
        <v>14.83666667</v>
      </c>
      <c r="U118">
        <v>8.3000000000000007</v>
      </c>
      <c r="V118">
        <v>55.267000000000003</v>
      </c>
      <c r="W118">
        <v>52780</v>
      </c>
      <c r="X118">
        <v>14.83666667</v>
      </c>
      <c r="Y118">
        <v>4973.3</v>
      </c>
      <c r="Z118">
        <v>55.267000000000003</v>
      </c>
      <c r="AA118">
        <v>5.41</v>
      </c>
      <c r="AB118">
        <v>52780</v>
      </c>
      <c r="AC118">
        <v>14.83666667</v>
      </c>
      <c r="AD118">
        <v>4973.3</v>
      </c>
      <c r="AE118">
        <v>55.267000000000003</v>
      </c>
      <c r="AF118">
        <v>-11.3391</v>
      </c>
    </row>
    <row r="119" spans="1:32">
      <c r="A119">
        <f t="shared" si="2"/>
        <v>1976</v>
      </c>
      <c r="B119">
        <f t="shared" si="3"/>
        <v>1</v>
      </c>
      <c r="C119">
        <v>54468</v>
      </c>
      <c r="D119">
        <v>13.346666669999999</v>
      </c>
      <c r="E119">
        <v>5086.3</v>
      </c>
      <c r="F119">
        <v>55.9</v>
      </c>
      <c r="G119">
        <v>54468</v>
      </c>
      <c r="H119">
        <v>13.346666669999999</v>
      </c>
      <c r="I119">
        <v>5086.3</v>
      </c>
      <c r="J119">
        <v>34.837000000000003</v>
      </c>
      <c r="K119">
        <v>54468</v>
      </c>
      <c r="L119">
        <v>11.763</v>
      </c>
      <c r="M119">
        <v>5086.3</v>
      </c>
      <c r="N119">
        <v>55.9</v>
      </c>
      <c r="O119">
        <v>54468</v>
      </c>
      <c r="P119">
        <v>10.58</v>
      </c>
      <c r="Q119">
        <v>5086.3</v>
      </c>
      <c r="R119">
        <v>55.9</v>
      </c>
      <c r="S119">
        <v>54468</v>
      </c>
      <c r="T119">
        <v>13.346666669999999</v>
      </c>
      <c r="U119">
        <v>7.7</v>
      </c>
      <c r="V119">
        <v>55.9</v>
      </c>
      <c r="W119">
        <v>54468</v>
      </c>
      <c r="X119">
        <v>13.346666669999999</v>
      </c>
      <c r="Y119">
        <v>5086.3</v>
      </c>
      <c r="Z119">
        <v>55.9</v>
      </c>
      <c r="AA119">
        <v>4.83</v>
      </c>
      <c r="AB119">
        <v>54468</v>
      </c>
      <c r="AC119">
        <v>13.346666669999999</v>
      </c>
      <c r="AD119">
        <v>5086.3</v>
      </c>
      <c r="AE119">
        <v>55.9</v>
      </c>
      <c r="AF119">
        <v>-22.255333329999999</v>
      </c>
    </row>
    <row r="120" spans="1:32">
      <c r="A120">
        <f t="shared" si="2"/>
        <v>1976</v>
      </c>
      <c r="B120">
        <f t="shared" si="3"/>
        <v>2</v>
      </c>
      <c r="C120">
        <v>55590.33</v>
      </c>
      <c r="D120">
        <v>13.426666669999999</v>
      </c>
      <c r="E120">
        <v>5124.6000000000004</v>
      </c>
      <c r="F120">
        <v>56.4</v>
      </c>
      <c r="G120">
        <v>55590.33</v>
      </c>
      <c r="H120">
        <v>13.426666669999999</v>
      </c>
      <c r="I120">
        <v>5124.6000000000004</v>
      </c>
      <c r="J120">
        <v>35.207999999999998</v>
      </c>
      <c r="K120">
        <v>55590.33</v>
      </c>
      <c r="L120">
        <v>12.17</v>
      </c>
      <c r="M120">
        <v>5124.6000000000004</v>
      </c>
      <c r="N120">
        <v>56.4</v>
      </c>
      <c r="O120">
        <v>55590.33</v>
      </c>
      <c r="P120">
        <v>10.723333330000001</v>
      </c>
      <c r="Q120">
        <v>5124.6000000000004</v>
      </c>
      <c r="R120">
        <v>56.4</v>
      </c>
      <c r="S120">
        <v>55590.33</v>
      </c>
      <c r="T120">
        <v>13.426666669999999</v>
      </c>
      <c r="U120">
        <v>7.6</v>
      </c>
      <c r="V120">
        <v>56.4</v>
      </c>
      <c r="W120">
        <v>55590.33</v>
      </c>
      <c r="X120">
        <v>13.426666669999999</v>
      </c>
      <c r="Y120">
        <v>5124.6000000000004</v>
      </c>
      <c r="Z120">
        <v>56.4</v>
      </c>
      <c r="AA120">
        <v>5.2</v>
      </c>
      <c r="AB120">
        <v>55590.33</v>
      </c>
      <c r="AC120">
        <v>13.426666669999999</v>
      </c>
      <c r="AD120">
        <v>5124.6000000000004</v>
      </c>
      <c r="AE120">
        <v>56.4</v>
      </c>
      <c r="AF120">
        <v>-3.1966633330000001</v>
      </c>
    </row>
    <row r="121" spans="1:32">
      <c r="A121">
        <f t="shared" si="2"/>
        <v>1976</v>
      </c>
      <c r="B121">
        <f t="shared" si="3"/>
        <v>3</v>
      </c>
      <c r="C121">
        <v>57787.33</v>
      </c>
      <c r="D121">
        <v>13.52</v>
      </c>
      <c r="E121">
        <v>5149.7</v>
      </c>
      <c r="F121">
        <v>57.3</v>
      </c>
      <c r="G121">
        <v>57787.33</v>
      </c>
      <c r="H121">
        <v>13.52</v>
      </c>
      <c r="I121">
        <v>5149.7</v>
      </c>
      <c r="J121">
        <v>35.686</v>
      </c>
      <c r="K121">
        <v>57787.33</v>
      </c>
      <c r="L121">
        <v>12.747</v>
      </c>
      <c r="M121">
        <v>5149.7</v>
      </c>
      <c r="N121">
        <v>57.3</v>
      </c>
      <c r="O121">
        <v>57787.33</v>
      </c>
      <c r="P121">
        <v>10.94333333</v>
      </c>
      <c r="Q121">
        <v>5149.7</v>
      </c>
      <c r="R121">
        <v>57.3</v>
      </c>
      <c r="S121">
        <v>57787.33</v>
      </c>
      <c r="T121">
        <v>13.52</v>
      </c>
      <c r="U121">
        <v>7.7</v>
      </c>
      <c r="V121">
        <v>57.3</v>
      </c>
      <c r="W121">
        <v>57787.33</v>
      </c>
      <c r="X121">
        <v>13.52</v>
      </c>
      <c r="Y121">
        <v>5149.7</v>
      </c>
      <c r="Z121">
        <v>57.3</v>
      </c>
      <c r="AA121">
        <v>5.28</v>
      </c>
      <c r="AB121">
        <v>57787.33</v>
      </c>
      <c r="AC121">
        <v>13.52</v>
      </c>
      <c r="AD121">
        <v>5149.7</v>
      </c>
      <c r="AE121">
        <v>57.3</v>
      </c>
      <c r="AF121">
        <v>-4.7805</v>
      </c>
    </row>
    <row r="122" spans="1:32">
      <c r="A122">
        <f t="shared" si="2"/>
        <v>1976</v>
      </c>
      <c r="B122">
        <f t="shared" si="3"/>
        <v>4</v>
      </c>
      <c r="C122">
        <v>61193</v>
      </c>
      <c r="D122">
        <v>13.59333333</v>
      </c>
      <c r="E122">
        <v>5187.1000000000004</v>
      </c>
      <c r="F122">
        <v>58.133000000000003</v>
      </c>
      <c r="G122">
        <v>61193</v>
      </c>
      <c r="H122">
        <v>13.59333333</v>
      </c>
      <c r="I122">
        <v>5187.1000000000004</v>
      </c>
      <c r="J122">
        <v>36.331000000000003</v>
      </c>
      <c r="K122">
        <v>61193</v>
      </c>
      <c r="L122">
        <v>13.9</v>
      </c>
      <c r="M122">
        <v>5187.1000000000004</v>
      </c>
      <c r="N122">
        <v>58.133000000000003</v>
      </c>
      <c r="O122">
        <v>61193</v>
      </c>
      <c r="P122">
        <v>11.26</v>
      </c>
      <c r="Q122">
        <v>5187.1000000000004</v>
      </c>
      <c r="R122">
        <v>58.133000000000003</v>
      </c>
      <c r="S122">
        <v>61193</v>
      </c>
      <c r="T122">
        <v>13.59333333</v>
      </c>
      <c r="U122">
        <v>7.8</v>
      </c>
      <c r="V122">
        <v>58.133000000000003</v>
      </c>
      <c r="W122">
        <v>61193</v>
      </c>
      <c r="X122">
        <v>13.59333333</v>
      </c>
      <c r="Y122">
        <v>5187.1000000000004</v>
      </c>
      <c r="Z122">
        <v>58.133000000000003</v>
      </c>
      <c r="AA122">
        <v>4.87</v>
      </c>
      <c r="AB122">
        <v>61193</v>
      </c>
      <c r="AC122">
        <v>13.59333333</v>
      </c>
      <c r="AD122">
        <v>5187.1000000000004</v>
      </c>
      <c r="AE122">
        <v>58.133000000000003</v>
      </c>
      <c r="AF122">
        <v>-6.6135666669999997</v>
      </c>
    </row>
    <row r="123" spans="1:32">
      <c r="A123">
        <f t="shared" si="2"/>
        <v>1977</v>
      </c>
      <c r="B123">
        <f t="shared" si="3"/>
        <v>1</v>
      </c>
      <c r="C123">
        <v>59426.33</v>
      </c>
      <c r="D123">
        <v>14.383333329999999</v>
      </c>
      <c r="E123">
        <v>5247.3</v>
      </c>
      <c r="F123">
        <v>59.2</v>
      </c>
      <c r="G123">
        <v>59426.33</v>
      </c>
      <c r="H123">
        <v>14.383333329999999</v>
      </c>
      <c r="I123">
        <v>5247.3</v>
      </c>
      <c r="J123">
        <v>36.942999999999998</v>
      </c>
      <c r="K123">
        <v>59426.33</v>
      </c>
      <c r="L123">
        <v>13.9</v>
      </c>
      <c r="M123">
        <v>5247.3</v>
      </c>
      <c r="N123">
        <v>59.2</v>
      </c>
      <c r="O123">
        <v>59426.33</v>
      </c>
      <c r="P123">
        <v>11.77333333</v>
      </c>
      <c r="Q123">
        <v>5247.3</v>
      </c>
      <c r="R123">
        <v>59.2</v>
      </c>
      <c r="S123">
        <v>59426.33</v>
      </c>
      <c r="T123">
        <v>14.383333329999999</v>
      </c>
      <c r="U123">
        <v>7.5</v>
      </c>
      <c r="V123">
        <v>59.2</v>
      </c>
      <c r="W123">
        <v>59426.33</v>
      </c>
      <c r="X123">
        <v>14.383333329999999</v>
      </c>
      <c r="Y123">
        <v>5247.3</v>
      </c>
      <c r="Z123">
        <v>59.2</v>
      </c>
      <c r="AA123">
        <v>4.66</v>
      </c>
      <c r="AB123">
        <v>59426.33</v>
      </c>
      <c r="AC123">
        <v>14.383333329999999</v>
      </c>
      <c r="AD123">
        <v>5247.3</v>
      </c>
      <c r="AE123">
        <v>59.2</v>
      </c>
      <c r="AF123">
        <v>-25.36566667</v>
      </c>
    </row>
    <row r="124" spans="1:32">
      <c r="A124">
        <f t="shared" si="2"/>
        <v>1977</v>
      </c>
      <c r="B124">
        <f t="shared" si="3"/>
        <v>2</v>
      </c>
      <c r="C124">
        <v>59084.67</v>
      </c>
      <c r="D124">
        <v>14.536666670000001</v>
      </c>
      <c r="E124">
        <v>5351.6</v>
      </c>
      <c r="F124">
        <v>60.232999999999997</v>
      </c>
      <c r="G124">
        <v>59084.67</v>
      </c>
      <c r="H124">
        <v>14.536666670000001</v>
      </c>
      <c r="I124">
        <v>5351.6</v>
      </c>
      <c r="J124">
        <v>37.47</v>
      </c>
      <c r="K124">
        <v>59084.67</v>
      </c>
      <c r="L124">
        <v>13.9</v>
      </c>
      <c r="M124">
        <v>5351.6</v>
      </c>
      <c r="N124">
        <v>60.232999999999997</v>
      </c>
      <c r="O124">
        <v>59084.67</v>
      </c>
      <c r="P124">
        <v>11.866666670000001</v>
      </c>
      <c r="Q124">
        <v>5351.6</v>
      </c>
      <c r="R124">
        <v>60.232999999999997</v>
      </c>
      <c r="S124">
        <v>59084.67</v>
      </c>
      <c r="T124">
        <v>14.536666670000001</v>
      </c>
      <c r="U124">
        <v>7.1</v>
      </c>
      <c r="V124">
        <v>60.232999999999997</v>
      </c>
      <c r="W124">
        <v>59084.67</v>
      </c>
      <c r="X124">
        <v>14.536666670000001</v>
      </c>
      <c r="Y124">
        <v>5351.6</v>
      </c>
      <c r="Z124">
        <v>60.232999999999997</v>
      </c>
      <c r="AA124">
        <v>5.16</v>
      </c>
      <c r="AB124">
        <v>59084.67</v>
      </c>
      <c r="AC124">
        <v>14.536666670000001</v>
      </c>
      <c r="AD124">
        <v>5351.6</v>
      </c>
      <c r="AE124">
        <v>60.232999999999997</v>
      </c>
      <c r="AF124">
        <v>-19.224</v>
      </c>
    </row>
    <row r="125" spans="1:32">
      <c r="A125">
        <f t="shared" si="2"/>
        <v>1977</v>
      </c>
      <c r="B125">
        <f t="shared" si="3"/>
        <v>3</v>
      </c>
      <c r="C125">
        <v>58872.33</v>
      </c>
      <c r="D125">
        <v>14.54</v>
      </c>
      <c r="E125">
        <v>5447.3</v>
      </c>
      <c r="F125">
        <v>61.067</v>
      </c>
      <c r="G125">
        <v>58872.33</v>
      </c>
      <c r="H125">
        <v>14.54</v>
      </c>
      <c r="I125">
        <v>5447.3</v>
      </c>
      <c r="J125">
        <v>37.927</v>
      </c>
      <c r="K125">
        <v>58872.33</v>
      </c>
      <c r="L125">
        <v>14.532999999999999</v>
      </c>
      <c r="M125">
        <v>5447.3</v>
      </c>
      <c r="N125">
        <v>61.067</v>
      </c>
      <c r="O125">
        <v>58872.33</v>
      </c>
      <c r="P125">
        <v>11.973333330000001</v>
      </c>
      <c r="Q125">
        <v>5447.3</v>
      </c>
      <c r="R125">
        <v>61.067</v>
      </c>
      <c r="S125">
        <v>58872.33</v>
      </c>
      <c r="T125">
        <v>14.54</v>
      </c>
      <c r="U125">
        <v>6.9</v>
      </c>
      <c r="V125">
        <v>61.067</v>
      </c>
      <c r="W125">
        <v>58872.33</v>
      </c>
      <c r="X125">
        <v>14.54</v>
      </c>
      <c r="Y125">
        <v>5447.3</v>
      </c>
      <c r="Z125">
        <v>61.067</v>
      </c>
      <c r="AA125">
        <v>5.82</v>
      </c>
      <c r="AB125">
        <v>58872.33</v>
      </c>
      <c r="AC125">
        <v>14.54</v>
      </c>
      <c r="AD125">
        <v>5447.3</v>
      </c>
      <c r="AE125">
        <v>61.067</v>
      </c>
      <c r="AF125">
        <v>-24.960666669999998</v>
      </c>
    </row>
    <row r="126" spans="1:32">
      <c r="A126">
        <f t="shared" si="2"/>
        <v>1977</v>
      </c>
      <c r="B126">
        <f t="shared" si="3"/>
        <v>4</v>
      </c>
      <c r="C126">
        <v>61021</v>
      </c>
      <c r="D126">
        <v>14.643333330000001</v>
      </c>
      <c r="E126">
        <v>5446.1</v>
      </c>
      <c r="F126">
        <v>61.966999999999999</v>
      </c>
      <c r="G126">
        <v>61021</v>
      </c>
      <c r="H126">
        <v>14.643333330000001</v>
      </c>
      <c r="I126">
        <v>5446.1</v>
      </c>
      <c r="J126">
        <v>38.758000000000003</v>
      </c>
      <c r="K126">
        <v>61021</v>
      </c>
      <c r="L126">
        <v>14.85</v>
      </c>
      <c r="M126">
        <v>5446.1</v>
      </c>
      <c r="N126">
        <v>61.966999999999999</v>
      </c>
      <c r="O126">
        <v>61021</v>
      </c>
      <c r="P126">
        <v>12.19</v>
      </c>
      <c r="Q126">
        <v>5446.1</v>
      </c>
      <c r="R126">
        <v>61.966999999999999</v>
      </c>
      <c r="S126">
        <v>61021</v>
      </c>
      <c r="T126">
        <v>14.643333330000001</v>
      </c>
      <c r="U126">
        <v>6.7</v>
      </c>
      <c r="V126">
        <v>61.966999999999999</v>
      </c>
      <c r="W126">
        <v>61021</v>
      </c>
      <c r="X126">
        <v>14.643333330000001</v>
      </c>
      <c r="Y126">
        <v>5446.1</v>
      </c>
      <c r="Z126">
        <v>61.966999999999999</v>
      </c>
      <c r="AA126">
        <v>6.51</v>
      </c>
      <c r="AB126">
        <v>61021</v>
      </c>
      <c r="AC126">
        <v>14.643333330000001</v>
      </c>
      <c r="AD126">
        <v>5446.1</v>
      </c>
      <c r="AE126">
        <v>61.966999999999999</v>
      </c>
      <c r="AF126">
        <v>-14.797333330000001</v>
      </c>
    </row>
    <row r="127" spans="1:32">
      <c r="A127">
        <f t="shared" si="2"/>
        <v>1978</v>
      </c>
      <c r="B127">
        <f t="shared" si="3"/>
        <v>1</v>
      </c>
      <c r="C127">
        <v>57725</v>
      </c>
      <c r="D127">
        <v>14.5</v>
      </c>
      <c r="E127">
        <v>5464.7</v>
      </c>
      <c r="F127">
        <v>63.033000000000001</v>
      </c>
      <c r="G127">
        <v>57725</v>
      </c>
      <c r="H127">
        <v>14.5</v>
      </c>
      <c r="I127">
        <v>5464.7</v>
      </c>
      <c r="J127">
        <v>39.326000000000001</v>
      </c>
      <c r="K127">
        <v>57725</v>
      </c>
      <c r="L127">
        <v>14.85</v>
      </c>
      <c r="M127">
        <v>5464.7</v>
      </c>
      <c r="N127">
        <v>63.033000000000001</v>
      </c>
      <c r="O127">
        <v>57725</v>
      </c>
      <c r="P127">
        <v>12.18333333</v>
      </c>
      <c r="Q127">
        <v>5464.7</v>
      </c>
      <c r="R127">
        <v>63.033000000000001</v>
      </c>
      <c r="S127">
        <v>57725</v>
      </c>
      <c r="T127">
        <v>14.5</v>
      </c>
      <c r="U127">
        <v>6.3</v>
      </c>
      <c r="V127">
        <v>63.033000000000001</v>
      </c>
      <c r="W127">
        <v>57725</v>
      </c>
      <c r="X127">
        <v>14.5</v>
      </c>
      <c r="Y127">
        <v>5464.7</v>
      </c>
      <c r="Z127">
        <v>63.033000000000001</v>
      </c>
      <c r="AA127">
        <v>6.76</v>
      </c>
      <c r="AB127">
        <v>57725</v>
      </c>
      <c r="AC127">
        <v>14.5</v>
      </c>
      <c r="AD127">
        <v>5464.7</v>
      </c>
      <c r="AE127">
        <v>63.033000000000001</v>
      </c>
      <c r="AF127">
        <v>-18.351333329999999</v>
      </c>
    </row>
    <row r="128" spans="1:32">
      <c r="A128">
        <f t="shared" si="2"/>
        <v>1978</v>
      </c>
      <c r="B128">
        <f t="shared" si="3"/>
        <v>2</v>
      </c>
      <c r="C128">
        <v>59241.67</v>
      </c>
      <c r="D128">
        <v>14.483333330000001</v>
      </c>
      <c r="E128">
        <v>5679.7</v>
      </c>
      <c r="F128">
        <v>64.466999999999999</v>
      </c>
      <c r="G128">
        <v>59241.67</v>
      </c>
      <c r="H128">
        <v>14.483333330000001</v>
      </c>
      <c r="I128">
        <v>5679.7</v>
      </c>
      <c r="J128">
        <v>40.049999999999997</v>
      </c>
      <c r="K128">
        <v>59241.67</v>
      </c>
      <c r="L128">
        <v>14.85</v>
      </c>
      <c r="M128">
        <v>5679.7</v>
      </c>
      <c r="N128">
        <v>64.466999999999999</v>
      </c>
      <c r="O128">
        <v>59241.67</v>
      </c>
      <c r="P128">
        <v>12.34333333</v>
      </c>
      <c r="Q128">
        <v>5679.7</v>
      </c>
      <c r="R128">
        <v>64.466999999999999</v>
      </c>
      <c r="S128">
        <v>59241.67</v>
      </c>
      <c r="T128">
        <v>14.483333330000001</v>
      </c>
      <c r="U128">
        <v>6</v>
      </c>
      <c r="V128">
        <v>64.466999999999999</v>
      </c>
      <c r="W128">
        <v>59241.67</v>
      </c>
      <c r="X128">
        <v>14.483333330000001</v>
      </c>
      <c r="Y128">
        <v>5679.7</v>
      </c>
      <c r="Z128">
        <v>64.466999999999999</v>
      </c>
      <c r="AA128">
        <v>7.28</v>
      </c>
      <c r="AB128">
        <v>59241.67</v>
      </c>
      <c r="AC128">
        <v>14.483333330000001</v>
      </c>
      <c r="AD128">
        <v>5679.7</v>
      </c>
      <c r="AE128">
        <v>64.466999999999999</v>
      </c>
      <c r="AF128">
        <v>-8.8819333329999992</v>
      </c>
    </row>
    <row r="129" spans="1:32">
      <c r="A129">
        <f t="shared" si="2"/>
        <v>1978</v>
      </c>
      <c r="B129">
        <f t="shared" si="3"/>
        <v>3</v>
      </c>
      <c r="C129">
        <v>60640.33</v>
      </c>
      <c r="D129">
        <v>14.49333333</v>
      </c>
      <c r="E129">
        <v>5735.4</v>
      </c>
      <c r="F129">
        <v>65.966999999999999</v>
      </c>
      <c r="G129">
        <v>60640.33</v>
      </c>
      <c r="H129">
        <v>14.49333333</v>
      </c>
      <c r="I129">
        <v>5735.4</v>
      </c>
      <c r="J129">
        <v>40.716000000000001</v>
      </c>
      <c r="K129">
        <v>60640.33</v>
      </c>
      <c r="L129">
        <v>14.85</v>
      </c>
      <c r="M129">
        <v>5735.4</v>
      </c>
      <c r="N129">
        <v>65.966999999999999</v>
      </c>
      <c r="O129">
        <v>60640.33</v>
      </c>
      <c r="P129">
        <v>12.49333333</v>
      </c>
      <c r="Q129">
        <v>5735.4</v>
      </c>
      <c r="R129">
        <v>65.966999999999999</v>
      </c>
      <c r="S129">
        <v>60640.33</v>
      </c>
      <c r="T129">
        <v>14.49333333</v>
      </c>
      <c r="U129">
        <v>6</v>
      </c>
      <c r="V129">
        <v>65.966999999999999</v>
      </c>
      <c r="W129">
        <v>60640.33</v>
      </c>
      <c r="X129">
        <v>14.49333333</v>
      </c>
      <c r="Y129">
        <v>5735.4</v>
      </c>
      <c r="Z129">
        <v>65.966999999999999</v>
      </c>
      <c r="AA129">
        <v>8.09</v>
      </c>
      <c r="AB129">
        <v>60640.33</v>
      </c>
      <c r="AC129">
        <v>14.49333333</v>
      </c>
      <c r="AD129">
        <v>5735.4</v>
      </c>
      <c r="AE129">
        <v>65.966999999999999</v>
      </c>
      <c r="AF129">
        <v>-5.5425166670000001</v>
      </c>
    </row>
    <row r="130" spans="1:32">
      <c r="A130">
        <f t="shared" si="2"/>
        <v>1978</v>
      </c>
      <c r="B130">
        <f t="shared" si="3"/>
        <v>4</v>
      </c>
      <c r="C130">
        <v>62392</v>
      </c>
      <c r="D130">
        <v>14.77</v>
      </c>
      <c r="E130">
        <v>5811.3</v>
      </c>
      <c r="F130">
        <v>67.5</v>
      </c>
      <c r="G130">
        <v>62392</v>
      </c>
      <c r="H130">
        <v>14.77</v>
      </c>
      <c r="I130">
        <v>5811.3</v>
      </c>
      <c r="J130">
        <v>41.575000000000003</v>
      </c>
      <c r="K130">
        <v>62392</v>
      </c>
      <c r="L130">
        <v>14.85</v>
      </c>
      <c r="M130">
        <v>5811.3</v>
      </c>
      <c r="N130">
        <v>67.5</v>
      </c>
      <c r="O130">
        <v>62392</v>
      </c>
      <c r="P130">
        <v>12.77</v>
      </c>
      <c r="Q130">
        <v>5811.3</v>
      </c>
      <c r="R130">
        <v>67.5</v>
      </c>
      <c r="S130">
        <v>62392</v>
      </c>
      <c r="T130">
        <v>14.77</v>
      </c>
      <c r="U130">
        <v>5.9</v>
      </c>
      <c r="V130">
        <v>67.5</v>
      </c>
      <c r="W130">
        <v>62392</v>
      </c>
      <c r="X130">
        <v>14.77</v>
      </c>
      <c r="Y130">
        <v>5811.3</v>
      </c>
      <c r="Z130">
        <v>67.5</v>
      </c>
      <c r="AA130">
        <v>9.58</v>
      </c>
      <c r="AB130">
        <v>62392</v>
      </c>
      <c r="AC130">
        <v>14.77</v>
      </c>
      <c r="AD130">
        <v>5811.3</v>
      </c>
      <c r="AE130">
        <v>67.5</v>
      </c>
      <c r="AF130">
        <v>2.6778333330000001</v>
      </c>
    </row>
    <row r="131" spans="1:32">
      <c r="A131">
        <f t="shared" si="2"/>
        <v>1979</v>
      </c>
      <c r="B131">
        <f t="shared" si="3"/>
        <v>1</v>
      </c>
      <c r="C131">
        <v>60556</v>
      </c>
      <c r="D131">
        <v>15.93</v>
      </c>
      <c r="E131">
        <v>5821</v>
      </c>
      <c r="F131">
        <v>69.2</v>
      </c>
      <c r="G131">
        <v>60556</v>
      </c>
      <c r="H131">
        <v>15.93</v>
      </c>
      <c r="I131">
        <v>5821</v>
      </c>
      <c r="J131">
        <v>42.317999999999998</v>
      </c>
      <c r="K131">
        <v>60556</v>
      </c>
      <c r="L131">
        <v>15.516999999999999</v>
      </c>
      <c r="M131">
        <v>5821</v>
      </c>
      <c r="N131">
        <v>69.2</v>
      </c>
      <c r="O131">
        <v>60556</v>
      </c>
      <c r="P131">
        <v>13.41</v>
      </c>
      <c r="Q131">
        <v>5821</v>
      </c>
      <c r="R131">
        <v>69.2</v>
      </c>
      <c r="S131">
        <v>60556</v>
      </c>
      <c r="T131">
        <v>15.93</v>
      </c>
      <c r="U131">
        <v>5.9</v>
      </c>
      <c r="V131">
        <v>69.2</v>
      </c>
      <c r="W131">
        <v>60556</v>
      </c>
      <c r="X131">
        <v>15.93</v>
      </c>
      <c r="Y131">
        <v>5821</v>
      </c>
      <c r="Z131">
        <v>69.2</v>
      </c>
      <c r="AA131">
        <v>10.07</v>
      </c>
      <c r="AB131">
        <v>60556</v>
      </c>
      <c r="AC131">
        <v>15.93</v>
      </c>
      <c r="AD131">
        <v>5821</v>
      </c>
      <c r="AE131">
        <v>69.2</v>
      </c>
      <c r="AF131">
        <v>3.9022999999999999</v>
      </c>
    </row>
    <row r="132" spans="1:32">
      <c r="A132">
        <f t="shared" si="2"/>
        <v>1979</v>
      </c>
      <c r="B132">
        <f t="shared" si="3"/>
        <v>2</v>
      </c>
      <c r="C132">
        <v>62624</v>
      </c>
      <c r="D132">
        <v>19.20333333</v>
      </c>
      <c r="E132">
        <v>5826.4</v>
      </c>
      <c r="F132">
        <v>71.400000000000006</v>
      </c>
      <c r="G132">
        <v>62624</v>
      </c>
      <c r="H132">
        <v>19.20333333</v>
      </c>
      <c r="I132">
        <v>5826.4</v>
      </c>
      <c r="J132">
        <v>43.362000000000002</v>
      </c>
      <c r="K132">
        <v>62624</v>
      </c>
      <c r="L132">
        <v>17.683</v>
      </c>
      <c r="M132">
        <v>5826.4</v>
      </c>
      <c r="N132">
        <v>71.400000000000006</v>
      </c>
      <c r="O132">
        <v>62624</v>
      </c>
      <c r="P132">
        <v>15.64</v>
      </c>
      <c r="Q132">
        <v>5826.4</v>
      </c>
      <c r="R132">
        <v>71.400000000000006</v>
      </c>
      <c r="S132">
        <v>62624</v>
      </c>
      <c r="T132">
        <v>19.20333333</v>
      </c>
      <c r="U132">
        <v>5.7</v>
      </c>
      <c r="V132">
        <v>71.400000000000006</v>
      </c>
      <c r="W132">
        <v>62624</v>
      </c>
      <c r="X132">
        <v>19.20333333</v>
      </c>
      <c r="Y132">
        <v>5826.4</v>
      </c>
      <c r="Z132">
        <v>71.400000000000006</v>
      </c>
      <c r="AA132">
        <v>10.18</v>
      </c>
      <c r="AB132">
        <v>62624</v>
      </c>
      <c r="AC132">
        <v>19.20333333</v>
      </c>
      <c r="AD132">
        <v>5826.4</v>
      </c>
      <c r="AE132">
        <v>71.400000000000006</v>
      </c>
      <c r="AF132">
        <v>22.870666669999999</v>
      </c>
    </row>
    <row r="133" spans="1:32">
      <c r="A133">
        <f t="shared" si="2"/>
        <v>1979</v>
      </c>
      <c r="B133">
        <f t="shared" si="3"/>
        <v>3</v>
      </c>
      <c r="C133">
        <v>63189.33</v>
      </c>
      <c r="D133">
        <v>24.043333329999999</v>
      </c>
      <c r="E133">
        <v>5868.3</v>
      </c>
      <c r="F133">
        <v>73.7</v>
      </c>
      <c r="G133">
        <v>63189.33</v>
      </c>
      <c r="H133">
        <v>24.043333329999999</v>
      </c>
      <c r="I133">
        <v>5868.3</v>
      </c>
      <c r="J133">
        <v>44.301000000000002</v>
      </c>
      <c r="K133">
        <v>63189.33</v>
      </c>
      <c r="L133">
        <v>25.582999999999998</v>
      </c>
      <c r="M133">
        <v>5868.3</v>
      </c>
      <c r="N133">
        <v>73.7</v>
      </c>
      <c r="O133">
        <v>63189.33</v>
      </c>
      <c r="P133">
        <v>19.489999999999998</v>
      </c>
      <c r="Q133">
        <v>5868.3</v>
      </c>
      <c r="R133">
        <v>73.7</v>
      </c>
      <c r="S133">
        <v>63189.33</v>
      </c>
      <c r="T133">
        <v>24.043333329999999</v>
      </c>
      <c r="U133">
        <v>5.9</v>
      </c>
      <c r="V133">
        <v>73.7</v>
      </c>
      <c r="W133">
        <v>63189.33</v>
      </c>
      <c r="X133">
        <v>24.043333329999999</v>
      </c>
      <c r="Y133">
        <v>5868.3</v>
      </c>
      <c r="Z133">
        <v>73.7</v>
      </c>
      <c r="AA133">
        <v>10.94</v>
      </c>
      <c r="AB133">
        <v>63189.33</v>
      </c>
      <c r="AC133">
        <v>24.043333329999999</v>
      </c>
      <c r="AD133">
        <v>5868.3</v>
      </c>
      <c r="AE133">
        <v>73.7</v>
      </c>
      <c r="AF133">
        <v>30.308666670000001</v>
      </c>
    </row>
    <row r="134" spans="1:32">
      <c r="A134">
        <f t="shared" si="2"/>
        <v>1979</v>
      </c>
      <c r="B134">
        <f t="shared" si="3"/>
        <v>4</v>
      </c>
      <c r="C134">
        <v>63490</v>
      </c>
      <c r="D134">
        <v>26.993333329999999</v>
      </c>
      <c r="E134">
        <v>5884.5</v>
      </c>
      <c r="F134">
        <v>76.033000000000001</v>
      </c>
      <c r="G134">
        <v>63490</v>
      </c>
      <c r="H134">
        <v>26.993333329999999</v>
      </c>
      <c r="I134">
        <v>5884.5</v>
      </c>
      <c r="J134">
        <v>45.194000000000003</v>
      </c>
      <c r="K134">
        <v>63490</v>
      </c>
      <c r="L134">
        <v>30.832999999999998</v>
      </c>
      <c r="M134">
        <v>5884.5</v>
      </c>
      <c r="N134">
        <v>76.033000000000001</v>
      </c>
      <c r="O134">
        <v>63490</v>
      </c>
      <c r="P134">
        <v>22.116666670000001</v>
      </c>
      <c r="Q134">
        <v>5884.5</v>
      </c>
      <c r="R134">
        <v>76.033000000000001</v>
      </c>
      <c r="S134">
        <v>63490</v>
      </c>
      <c r="T134">
        <v>26.993333329999999</v>
      </c>
      <c r="U134">
        <v>6</v>
      </c>
      <c r="V134">
        <v>76.033000000000001</v>
      </c>
      <c r="W134">
        <v>63490</v>
      </c>
      <c r="X134">
        <v>26.993333329999999</v>
      </c>
      <c r="Y134">
        <v>5884.5</v>
      </c>
      <c r="Z134">
        <v>76.033000000000001</v>
      </c>
      <c r="AA134">
        <v>13.58</v>
      </c>
      <c r="AB134">
        <v>63490</v>
      </c>
      <c r="AC134">
        <v>26.993333329999999</v>
      </c>
      <c r="AD134">
        <v>5884.5</v>
      </c>
      <c r="AE134">
        <v>76.033000000000001</v>
      </c>
      <c r="AF134">
        <v>27.925666669999998</v>
      </c>
    </row>
    <row r="135" spans="1:32">
      <c r="A135">
        <f t="shared" si="2"/>
        <v>1980</v>
      </c>
      <c r="B135">
        <f t="shared" si="3"/>
        <v>1</v>
      </c>
      <c r="C135">
        <v>62036.67</v>
      </c>
      <c r="D135">
        <v>32.19</v>
      </c>
      <c r="E135">
        <v>5903.4</v>
      </c>
      <c r="F135">
        <v>79.033000000000001</v>
      </c>
      <c r="G135">
        <v>62036.67</v>
      </c>
      <c r="H135">
        <v>32.19</v>
      </c>
      <c r="I135">
        <v>5903.4</v>
      </c>
      <c r="J135">
        <v>46.143999999999998</v>
      </c>
      <c r="K135">
        <v>62036.67</v>
      </c>
      <c r="L135">
        <v>35.832999999999998</v>
      </c>
      <c r="M135">
        <v>5903.4</v>
      </c>
      <c r="N135">
        <v>79.033000000000001</v>
      </c>
      <c r="O135">
        <v>62036.67</v>
      </c>
      <c r="P135">
        <v>25.93333333</v>
      </c>
      <c r="Q135">
        <v>5903.4</v>
      </c>
      <c r="R135">
        <v>79.033000000000001</v>
      </c>
      <c r="S135">
        <v>62036.67</v>
      </c>
      <c r="T135">
        <v>32.19</v>
      </c>
      <c r="U135">
        <v>6.3</v>
      </c>
      <c r="V135">
        <v>79.033000000000001</v>
      </c>
      <c r="W135">
        <v>62036.67</v>
      </c>
      <c r="X135">
        <v>32.19</v>
      </c>
      <c r="Y135">
        <v>5903.4</v>
      </c>
      <c r="Z135">
        <v>79.033000000000001</v>
      </c>
      <c r="AA135">
        <v>15.07</v>
      </c>
      <c r="AB135">
        <v>62036.67</v>
      </c>
      <c r="AC135">
        <v>32.19</v>
      </c>
      <c r="AD135">
        <v>5903.4</v>
      </c>
      <c r="AE135">
        <v>79.033000000000001</v>
      </c>
      <c r="AF135">
        <v>24.458666669999999</v>
      </c>
    </row>
    <row r="136" spans="1:32">
      <c r="A136">
        <f t="shared" ref="A136:A199" si="4">A132+1</f>
        <v>1980</v>
      </c>
      <c r="B136">
        <f t="shared" ref="B136:B199" si="5">B132</f>
        <v>2</v>
      </c>
      <c r="C136">
        <v>59855.67</v>
      </c>
      <c r="D136">
        <v>34.116666670000001</v>
      </c>
      <c r="E136">
        <v>5782.4</v>
      </c>
      <c r="F136">
        <v>81.7</v>
      </c>
      <c r="G136">
        <v>59855.67</v>
      </c>
      <c r="H136">
        <v>34.116666670000001</v>
      </c>
      <c r="I136">
        <v>5782.4</v>
      </c>
      <c r="J136">
        <v>47.177999999999997</v>
      </c>
      <c r="K136">
        <v>59855.67</v>
      </c>
      <c r="L136">
        <v>39.5</v>
      </c>
      <c r="M136">
        <v>5782.4</v>
      </c>
      <c r="N136">
        <v>81.7</v>
      </c>
      <c r="O136">
        <v>59855.67</v>
      </c>
      <c r="P136">
        <v>27.91333333</v>
      </c>
      <c r="Q136">
        <v>5782.4</v>
      </c>
      <c r="R136">
        <v>81.7</v>
      </c>
      <c r="S136">
        <v>59855.67</v>
      </c>
      <c r="T136">
        <v>34.116666670000001</v>
      </c>
      <c r="U136">
        <v>7.3</v>
      </c>
      <c r="V136">
        <v>81.7</v>
      </c>
      <c r="W136">
        <v>59855.67</v>
      </c>
      <c r="X136">
        <v>34.116666670000001</v>
      </c>
      <c r="Y136">
        <v>5782.4</v>
      </c>
      <c r="Z136">
        <v>81.7</v>
      </c>
      <c r="AA136">
        <v>12.67</v>
      </c>
      <c r="AB136">
        <v>59855.67</v>
      </c>
      <c r="AC136">
        <v>34.116666670000001</v>
      </c>
      <c r="AD136">
        <v>5782.4</v>
      </c>
      <c r="AE136">
        <v>81.7</v>
      </c>
      <c r="AF136">
        <v>32.528333330000002</v>
      </c>
    </row>
    <row r="137" spans="1:32">
      <c r="A137">
        <f t="shared" si="4"/>
        <v>1980</v>
      </c>
      <c r="B137">
        <f t="shared" si="5"/>
        <v>3</v>
      </c>
      <c r="C137">
        <v>58910.33</v>
      </c>
      <c r="D137">
        <v>34.47</v>
      </c>
      <c r="E137">
        <v>5771.7</v>
      </c>
      <c r="F137">
        <v>83.233000000000004</v>
      </c>
      <c r="G137">
        <v>58910.33</v>
      </c>
      <c r="H137">
        <v>34.47</v>
      </c>
      <c r="I137">
        <v>5771.7</v>
      </c>
      <c r="J137">
        <v>48.256</v>
      </c>
      <c r="K137">
        <v>58910.33</v>
      </c>
      <c r="L137">
        <v>37.832999999999998</v>
      </c>
      <c r="M137">
        <v>5771.7</v>
      </c>
      <c r="N137">
        <v>83.233000000000004</v>
      </c>
      <c r="O137">
        <v>58910.33</v>
      </c>
      <c r="P137">
        <v>28.79666667</v>
      </c>
      <c r="Q137">
        <v>5771.7</v>
      </c>
      <c r="R137">
        <v>83.233000000000004</v>
      </c>
      <c r="S137">
        <v>58910.33</v>
      </c>
      <c r="T137">
        <v>34.47</v>
      </c>
      <c r="U137">
        <v>7.7</v>
      </c>
      <c r="V137">
        <v>83.233000000000004</v>
      </c>
      <c r="W137">
        <v>58910.33</v>
      </c>
      <c r="X137">
        <v>34.47</v>
      </c>
      <c r="Y137">
        <v>5771.7</v>
      </c>
      <c r="Z137">
        <v>83.233000000000004</v>
      </c>
      <c r="AA137">
        <v>9.82</v>
      </c>
      <c r="AB137">
        <v>58910.33</v>
      </c>
      <c r="AC137">
        <v>34.47</v>
      </c>
      <c r="AD137">
        <v>5771.7</v>
      </c>
      <c r="AE137">
        <v>83.233000000000004</v>
      </c>
      <c r="AF137">
        <v>27.78833333</v>
      </c>
    </row>
    <row r="138" spans="1:32">
      <c r="A138">
        <f t="shared" si="4"/>
        <v>1980</v>
      </c>
      <c r="B138">
        <f t="shared" si="5"/>
        <v>4</v>
      </c>
      <c r="C138">
        <v>56645.33</v>
      </c>
      <c r="D138">
        <v>35.116666670000001</v>
      </c>
      <c r="E138">
        <v>5878.4</v>
      </c>
      <c r="F138">
        <v>85.566999999999993</v>
      </c>
      <c r="G138">
        <v>56645.33</v>
      </c>
      <c r="H138">
        <v>35.116666670000001</v>
      </c>
      <c r="I138">
        <v>5878.4</v>
      </c>
      <c r="J138">
        <v>49.593000000000004</v>
      </c>
      <c r="K138">
        <v>56645.33</v>
      </c>
      <c r="L138">
        <v>36.332999999999998</v>
      </c>
      <c r="M138">
        <v>5878.4</v>
      </c>
      <c r="N138">
        <v>85.566999999999993</v>
      </c>
      <c r="O138">
        <v>56645.33</v>
      </c>
      <c r="P138">
        <v>30.24666667</v>
      </c>
      <c r="Q138">
        <v>5878.4</v>
      </c>
      <c r="R138">
        <v>85.566999999999993</v>
      </c>
      <c r="S138">
        <v>56645.33</v>
      </c>
      <c r="T138">
        <v>35.116666670000001</v>
      </c>
      <c r="U138">
        <v>7.4</v>
      </c>
      <c r="V138">
        <v>85.566999999999993</v>
      </c>
      <c r="W138">
        <v>56645.33</v>
      </c>
      <c r="X138">
        <v>35.116666670000001</v>
      </c>
      <c r="Y138">
        <v>5878.4</v>
      </c>
      <c r="Z138">
        <v>85.566999999999993</v>
      </c>
      <c r="AA138">
        <v>15.85</v>
      </c>
      <c r="AB138">
        <v>56645.33</v>
      </c>
      <c r="AC138">
        <v>35.116666670000001</v>
      </c>
      <c r="AD138">
        <v>5878.4</v>
      </c>
      <c r="AE138">
        <v>85.566999999999993</v>
      </c>
      <c r="AF138">
        <v>31.422000000000001</v>
      </c>
    </row>
    <row r="139" spans="1:32">
      <c r="A139">
        <f t="shared" si="4"/>
        <v>1981</v>
      </c>
      <c r="B139">
        <f t="shared" si="5"/>
        <v>1</v>
      </c>
      <c r="C139">
        <v>58015.67</v>
      </c>
      <c r="D139">
        <v>38.72</v>
      </c>
      <c r="E139">
        <v>6000.6</v>
      </c>
      <c r="F139">
        <v>87.933000000000007</v>
      </c>
      <c r="G139">
        <v>58015.67</v>
      </c>
      <c r="H139">
        <v>38.72</v>
      </c>
      <c r="I139">
        <v>6000.6</v>
      </c>
      <c r="J139">
        <v>50.850999999999999</v>
      </c>
      <c r="K139">
        <v>58015.67</v>
      </c>
      <c r="L139">
        <v>38</v>
      </c>
      <c r="M139">
        <v>6000.6</v>
      </c>
      <c r="N139">
        <v>87.933000000000007</v>
      </c>
      <c r="O139">
        <v>58015.67</v>
      </c>
      <c r="P139">
        <v>36.54</v>
      </c>
      <c r="Q139">
        <v>6000.6</v>
      </c>
      <c r="R139">
        <v>87.933000000000007</v>
      </c>
      <c r="S139">
        <v>58015.67</v>
      </c>
      <c r="T139">
        <v>38.72</v>
      </c>
      <c r="U139">
        <v>7.4</v>
      </c>
      <c r="V139">
        <v>87.933000000000007</v>
      </c>
      <c r="W139">
        <v>58015.67</v>
      </c>
      <c r="X139">
        <v>38.72</v>
      </c>
      <c r="Y139">
        <v>6000.6</v>
      </c>
      <c r="Z139">
        <v>87.933000000000007</v>
      </c>
      <c r="AA139">
        <v>16.600000000000001</v>
      </c>
      <c r="AB139">
        <v>58015.67</v>
      </c>
      <c r="AC139">
        <v>38.72</v>
      </c>
      <c r="AD139">
        <v>6000.6</v>
      </c>
      <c r="AE139">
        <v>87.933000000000007</v>
      </c>
      <c r="AF139">
        <v>28.577666669999999</v>
      </c>
    </row>
    <row r="140" spans="1:32">
      <c r="A140">
        <f t="shared" si="4"/>
        <v>1981</v>
      </c>
      <c r="B140">
        <f t="shared" si="5"/>
        <v>2</v>
      </c>
      <c r="C140">
        <v>56765.67</v>
      </c>
      <c r="D140">
        <v>37.76</v>
      </c>
      <c r="E140">
        <v>5952.7</v>
      </c>
      <c r="F140">
        <v>89.766999999999996</v>
      </c>
      <c r="G140">
        <v>56765.67</v>
      </c>
      <c r="H140">
        <v>37.76</v>
      </c>
      <c r="I140">
        <v>5952.7</v>
      </c>
      <c r="J140">
        <v>51.813000000000002</v>
      </c>
      <c r="K140">
        <v>56765.67</v>
      </c>
      <c r="L140">
        <v>37.332999999999998</v>
      </c>
      <c r="M140">
        <v>5952.7</v>
      </c>
      <c r="N140">
        <v>89.766999999999996</v>
      </c>
      <c r="O140">
        <v>56765.67</v>
      </c>
      <c r="P140">
        <v>35.90666667</v>
      </c>
      <c r="Q140">
        <v>5952.7</v>
      </c>
      <c r="R140">
        <v>89.766999999999996</v>
      </c>
      <c r="S140">
        <v>56765.67</v>
      </c>
      <c r="T140">
        <v>37.76</v>
      </c>
      <c r="U140">
        <v>7.4</v>
      </c>
      <c r="V140">
        <v>89.766999999999996</v>
      </c>
      <c r="W140">
        <v>56765.67</v>
      </c>
      <c r="X140">
        <v>37.76</v>
      </c>
      <c r="Y140">
        <v>5952.7</v>
      </c>
      <c r="Z140">
        <v>89.766999999999996</v>
      </c>
      <c r="AA140">
        <v>17.79</v>
      </c>
      <c r="AB140">
        <v>56765.67</v>
      </c>
      <c r="AC140">
        <v>37.76</v>
      </c>
      <c r="AD140">
        <v>5952.7</v>
      </c>
      <c r="AE140">
        <v>89.766999999999996</v>
      </c>
      <c r="AF140">
        <v>20.114999999999998</v>
      </c>
    </row>
    <row r="141" spans="1:32">
      <c r="A141">
        <f t="shared" si="4"/>
        <v>1981</v>
      </c>
      <c r="B141">
        <f t="shared" si="5"/>
        <v>3</v>
      </c>
      <c r="C141">
        <v>54156</v>
      </c>
      <c r="D141">
        <v>35.946666669999999</v>
      </c>
      <c r="E141">
        <v>6025</v>
      </c>
      <c r="F141">
        <v>92.266999999999996</v>
      </c>
      <c r="G141">
        <v>54156</v>
      </c>
      <c r="H141">
        <v>35.946666669999999</v>
      </c>
      <c r="I141">
        <v>6025</v>
      </c>
      <c r="J141">
        <v>52.73</v>
      </c>
      <c r="K141">
        <v>54156</v>
      </c>
      <c r="L141">
        <v>36</v>
      </c>
      <c r="M141">
        <v>6025</v>
      </c>
      <c r="N141">
        <v>92.266999999999996</v>
      </c>
      <c r="O141">
        <v>54156</v>
      </c>
      <c r="P141">
        <v>34.423333329999998</v>
      </c>
      <c r="Q141">
        <v>6025</v>
      </c>
      <c r="R141">
        <v>92.266999999999996</v>
      </c>
      <c r="S141">
        <v>54156</v>
      </c>
      <c r="T141">
        <v>35.946666669999999</v>
      </c>
      <c r="U141">
        <v>7.4</v>
      </c>
      <c r="V141">
        <v>92.266999999999996</v>
      </c>
      <c r="W141">
        <v>54156</v>
      </c>
      <c r="X141">
        <v>35.946666669999999</v>
      </c>
      <c r="Y141">
        <v>6025</v>
      </c>
      <c r="Z141">
        <v>92.266999999999996</v>
      </c>
      <c r="AA141">
        <v>17.59</v>
      </c>
      <c r="AB141">
        <v>54156</v>
      </c>
      <c r="AC141">
        <v>35.946666669999999</v>
      </c>
      <c r="AD141">
        <v>6025</v>
      </c>
      <c r="AE141">
        <v>92.266999999999996</v>
      </c>
      <c r="AF141">
        <v>9.2922999999999991</v>
      </c>
    </row>
    <row r="142" spans="1:32">
      <c r="A142">
        <f t="shared" si="4"/>
        <v>1981</v>
      </c>
      <c r="B142">
        <f t="shared" si="5"/>
        <v>4</v>
      </c>
      <c r="C142">
        <v>54223</v>
      </c>
      <c r="D142">
        <v>35.863333330000003</v>
      </c>
      <c r="E142">
        <v>5950</v>
      </c>
      <c r="F142">
        <v>93.766999999999996</v>
      </c>
      <c r="G142">
        <v>54223</v>
      </c>
      <c r="H142">
        <v>35.863333330000003</v>
      </c>
      <c r="I142">
        <v>5950</v>
      </c>
      <c r="J142">
        <v>53.692</v>
      </c>
      <c r="K142">
        <v>54223</v>
      </c>
      <c r="L142">
        <v>35.332999999999998</v>
      </c>
      <c r="M142">
        <v>5950</v>
      </c>
      <c r="N142">
        <v>93.766999999999996</v>
      </c>
      <c r="O142">
        <v>54223</v>
      </c>
      <c r="P142">
        <v>34.243333329999999</v>
      </c>
      <c r="Q142">
        <v>5950</v>
      </c>
      <c r="R142">
        <v>93.766999999999996</v>
      </c>
      <c r="S142">
        <v>54223</v>
      </c>
      <c r="T142">
        <v>35.863333330000003</v>
      </c>
      <c r="U142">
        <v>8.1999999999999993</v>
      </c>
      <c r="V142">
        <v>93.766999999999996</v>
      </c>
      <c r="W142">
        <v>54223</v>
      </c>
      <c r="X142">
        <v>35.863333330000003</v>
      </c>
      <c r="Y142">
        <v>5950</v>
      </c>
      <c r="Z142">
        <v>93.766999999999996</v>
      </c>
      <c r="AA142">
        <v>13.59</v>
      </c>
      <c r="AB142">
        <v>54223</v>
      </c>
      <c r="AC142">
        <v>35.863333330000003</v>
      </c>
      <c r="AD142">
        <v>5950</v>
      </c>
      <c r="AE142">
        <v>93.766999999999996</v>
      </c>
      <c r="AF142">
        <v>5.0667666669999996</v>
      </c>
    </row>
    <row r="143" spans="1:32">
      <c r="A143">
        <f t="shared" si="4"/>
        <v>1982</v>
      </c>
      <c r="B143">
        <f t="shared" si="5"/>
        <v>1</v>
      </c>
      <c r="C143">
        <v>53395.67</v>
      </c>
      <c r="D143">
        <v>35.03</v>
      </c>
      <c r="E143">
        <v>5852.3</v>
      </c>
      <c r="F143">
        <v>94.6</v>
      </c>
      <c r="G143">
        <v>53395.67</v>
      </c>
      <c r="H143">
        <v>35.03</v>
      </c>
      <c r="I143">
        <v>5852.3</v>
      </c>
      <c r="J143">
        <v>54.420999999999999</v>
      </c>
      <c r="K143">
        <v>53395.67</v>
      </c>
      <c r="L143">
        <v>31.297000000000001</v>
      </c>
      <c r="M143">
        <v>5852.3</v>
      </c>
      <c r="N143">
        <v>94.6</v>
      </c>
      <c r="O143">
        <v>53395.67</v>
      </c>
      <c r="P143">
        <v>33.053333330000001</v>
      </c>
      <c r="Q143">
        <v>5852.3</v>
      </c>
      <c r="R143">
        <v>94.6</v>
      </c>
      <c r="S143">
        <v>53395.67</v>
      </c>
      <c r="T143">
        <v>35.03</v>
      </c>
      <c r="U143">
        <v>8.8000000000000007</v>
      </c>
      <c r="V143">
        <v>94.6</v>
      </c>
      <c r="W143">
        <v>53395.67</v>
      </c>
      <c r="X143">
        <v>35.03</v>
      </c>
      <c r="Y143">
        <v>5852.3</v>
      </c>
      <c r="Z143">
        <v>94.6</v>
      </c>
      <c r="AA143">
        <v>14.21</v>
      </c>
      <c r="AB143">
        <v>53395.67</v>
      </c>
      <c r="AC143">
        <v>35.03</v>
      </c>
      <c r="AD143">
        <v>5852.3</v>
      </c>
      <c r="AE143">
        <v>94.6</v>
      </c>
      <c r="AF143">
        <v>-1.6532373330000001</v>
      </c>
    </row>
    <row r="144" spans="1:32">
      <c r="A144">
        <f t="shared" si="4"/>
        <v>1982</v>
      </c>
      <c r="B144">
        <f t="shared" si="5"/>
        <v>2</v>
      </c>
      <c r="C144">
        <v>51878</v>
      </c>
      <c r="D144">
        <v>33.130000000000003</v>
      </c>
      <c r="E144">
        <v>5884</v>
      </c>
      <c r="F144">
        <v>95.966999999999999</v>
      </c>
      <c r="G144">
        <v>51878</v>
      </c>
      <c r="H144">
        <v>33.130000000000003</v>
      </c>
      <c r="I144">
        <v>5884</v>
      </c>
      <c r="J144">
        <v>55.08</v>
      </c>
      <c r="K144">
        <v>51878</v>
      </c>
      <c r="L144">
        <v>34.817</v>
      </c>
      <c r="M144">
        <v>5884</v>
      </c>
      <c r="N144">
        <v>95.966999999999999</v>
      </c>
      <c r="O144">
        <v>51878</v>
      </c>
      <c r="P144">
        <v>31.196666669999999</v>
      </c>
      <c r="Q144">
        <v>5884</v>
      </c>
      <c r="R144">
        <v>95.966999999999999</v>
      </c>
      <c r="S144">
        <v>51878</v>
      </c>
      <c r="T144">
        <v>33.130000000000003</v>
      </c>
      <c r="U144">
        <v>9.4</v>
      </c>
      <c r="V144">
        <v>95.966999999999999</v>
      </c>
      <c r="W144">
        <v>51878</v>
      </c>
      <c r="X144">
        <v>33.130000000000003</v>
      </c>
      <c r="Y144">
        <v>5884</v>
      </c>
      <c r="Z144">
        <v>95.966999999999999</v>
      </c>
      <c r="AA144">
        <v>14.51</v>
      </c>
      <c r="AB144">
        <v>51878</v>
      </c>
      <c r="AC144">
        <v>33.130000000000003</v>
      </c>
      <c r="AD144">
        <v>5884</v>
      </c>
      <c r="AE144">
        <v>95.966999999999999</v>
      </c>
      <c r="AF144">
        <v>-1.768266667</v>
      </c>
    </row>
    <row r="145" spans="1:32">
      <c r="A145">
        <f t="shared" si="4"/>
        <v>1982</v>
      </c>
      <c r="B145">
        <f t="shared" si="5"/>
        <v>3</v>
      </c>
      <c r="C145">
        <v>52934.67</v>
      </c>
      <c r="D145">
        <v>33.14</v>
      </c>
      <c r="E145">
        <v>5861.4</v>
      </c>
      <c r="F145">
        <v>97.632999999999996</v>
      </c>
      <c r="G145">
        <v>52934.67</v>
      </c>
      <c r="H145">
        <v>33.14</v>
      </c>
      <c r="I145">
        <v>5861.4</v>
      </c>
      <c r="J145">
        <v>55.863999999999997</v>
      </c>
      <c r="K145">
        <v>52934.67</v>
      </c>
      <c r="L145">
        <v>34.58</v>
      </c>
      <c r="M145">
        <v>5861.4</v>
      </c>
      <c r="N145">
        <v>97.632999999999996</v>
      </c>
      <c r="O145">
        <v>52934.67</v>
      </c>
      <c r="P145">
        <v>31.53</v>
      </c>
      <c r="Q145">
        <v>5861.4</v>
      </c>
      <c r="R145">
        <v>97.632999999999996</v>
      </c>
      <c r="S145">
        <v>52934.67</v>
      </c>
      <c r="T145">
        <v>33.14</v>
      </c>
      <c r="U145">
        <v>9.9</v>
      </c>
      <c r="V145">
        <v>97.632999999999996</v>
      </c>
      <c r="W145">
        <v>52934.67</v>
      </c>
      <c r="X145">
        <v>33.14</v>
      </c>
      <c r="Y145">
        <v>5861.4</v>
      </c>
      <c r="Z145">
        <v>97.632999999999996</v>
      </c>
      <c r="AA145">
        <v>11.01</v>
      </c>
      <c r="AB145">
        <v>52934.67</v>
      </c>
      <c r="AC145">
        <v>33.14</v>
      </c>
      <c r="AD145">
        <v>5861.4</v>
      </c>
      <c r="AE145">
        <v>97.632999999999996</v>
      </c>
      <c r="AF145">
        <v>-24.532</v>
      </c>
    </row>
    <row r="146" spans="1:32">
      <c r="A146">
        <f t="shared" si="4"/>
        <v>1982</v>
      </c>
      <c r="B146">
        <f t="shared" si="5"/>
        <v>4</v>
      </c>
      <c r="C146">
        <v>54538.67</v>
      </c>
      <c r="D146">
        <v>33.073333329999997</v>
      </c>
      <c r="E146">
        <v>5866</v>
      </c>
      <c r="F146">
        <v>97.933000000000007</v>
      </c>
      <c r="G146">
        <v>54538.67</v>
      </c>
      <c r="H146">
        <v>33.073333329999997</v>
      </c>
      <c r="I146">
        <v>5866</v>
      </c>
      <c r="J146">
        <v>56.47</v>
      </c>
      <c r="K146">
        <v>54538.67</v>
      </c>
      <c r="L146">
        <v>33.85</v>
      </c>
      <c r="M146">
        <v>5866</v>
      </c>
      <c r="N146">
        <v>97.933000000000007</v>
      </c>
      <c r="O146">
        <v>54538.67</v>
      </c>
      <c r="P146">
        <v>31.78</v>
      </c>
      <c r="Q146">
        <v>5866</v>
      </c>
      <c r="R146">
        <v>97.933000000000007</v>
      </c>
      <c r="S146">
        <v>54538.67</v>
      </c>
      <c r="T146">
        <v>33.073333329999997</v>
      </c>
      <c r="U146">
        <v>10.7</v>
      </c>
      <c r="V146">
        <v>97.933000000000007</v>
      </c>
      <c r="W146">
        <v>54538.67</v>
      </c>
      <c r="X146">
        <v>33.073333329999997</v>
      </c>
      <c r="Y146">
        <v>5866</v>
      </c>
      <c r="Z146">
        <v>97.933000000000007</v>
      </c>
      <c r="AA146">
        <v>9.2799999999999994</v>
      </c>
      <c r="AB146">
        <v>54538.67</v>
      </c>
      <c r="AC146">
        <v>33.073333329999997</v>
      </c>
      <c r="AD146">
        <v>5866</v>
      </c>
      <c r="AE146">
        <v>97.933000000000007</v>
      </c>
      <c r="AF146">
        <v>-15.654999999999999</v>
      </c>
    </row>
    <row r="147" spans="1:32">
      <c r="A147">
        <f t="shared" si="4"/>
        <v>1983</v>
      </c>
      <c r="B147">
        <f t="shared" si="5"/>
        <v>1</v>
      </c>
      <c r="C147">
        <v>50811.67</v>
      </c>
      <c r="D147">
        <v>30.196666669999999</v>
      </c>
      <c r="E147">
        <v>5938.9</v>
      </c>
      <c r="F147">
        <v>98</v>
      </c>
      <c r="G147">
        <v>50811.67</v>
      </c>
      <c r="H147">
        <v>30.196666669999999</v>
      </c>
      <c r="I147">
        <v>5938.9</v>
      </c>
      <c r="J147">
        <v>56.929000000000002</v>
      </c>
      <c r="K147">
        <v>50811.67</v>
      </c>
      <c r="L147">
        <v>29.652999999999999</v>
      </c>
      <c r="M147">
        <v>5938.9</v>
      </c>
      <c r="N147">
        <v>98</v>
      </c>
      <c r="O147">
        <v>50811.67</v>
      </c>
      <c r="P147">
        <v>29.62</v>
      </c>
      <c r="Q147">
        <v>5938.9</v>
      </c>
      <c r="R147">
        <v>98</v>
      </c>
      <c r="S147">
        <v>50811.67</v>
      </c>
      <c r="T147">
        <v>30.196666669999999</v>
      </c>
      <c r="U147">
        <v>10.4</v>
      </c>
      <c r="V147">
        <v>98</v>
      </c>
      <c r="W147">
        <v>50811.67</v>
      </c>
      <c r="X147">
        <v>30.196666669999999</v>
      </c>
      <c r="Y147">
        <v>5938.9</v>
      </c>
      <c r="Z147">
        <v>98</v>
      </c>
      <c r="AA147">
        <v>8.66</v>
      </c>
      <c r="AB147">
        <v>50811.67</v>
      </c>
      <c r="AC147">
        <v>30.196666669999999</v>
      </c>
      <c r="AD147">
        <v>5938.9</v>
      </c>
      <c r="AE147">
        <v>98</v>
      </c>
      <c r="AF147">
        <v>-9.3412333329999999</v>
      </c>
    </row>
    <row r="148" spans="1:32">
      <c r="A148">
        <f t="shared" si="4"/>
        <v>1983</v>
      </c>
      <c r="B148">
        <f t="shared" si="5"/>
        <v>2</v>
      </c>
      <c r="C148">
        <v>51881.67</v>
      </c>
      <c r="D148">
        <v>28.57</v>
      </c>
      <c r="E148">
        <v>6072.4</v>
      </c>
      <c r="F148">
        <v>99.132999999999996</v>
      </c>
      <c r="G148">
        <v>51881.67</v>
      </c>
      <c r="H148">
        <v>28.57</v>
      </c>
      <c r="I148">
        <v>6072.4</v>
      </c>
      <c r="J148">
        <v>57.344999999999999</v>
      </c>
      <c r="K148">
        <v>51881.67</v>
      </c>
      <c r="L148">
        <v>30.536999999999999</v>
      </c>
      <c r="M148">
        <v>6072.4</v>
      </c>
      <c r="N148">
        <v>99.132999999999996</v>
      </c>
      <c r="O148">
        <v>51881.67</v>
      </c>
      <c r="P148">
        <v>28.606666669999999</v>
      </c>
      <c r="Q148">
        <v>6072.4</v>
      </c>
      <c r="R148">
        <v>99.132999999999996</v>
      </c>
      <c r="S148">
        <v>51881.67</v>
      </c>
      <c r="T148">
        <v>28.57</v>
      </c>
      <c r="U148">
        <v>10.1</v>
      </c>
      <c r="V148">
        <v>99.132999999999996</v>
      </c>
      <c r="W148">
        <v>51881.67</v>
      </c>
      <c r="X148">
        <v>28.57</v>
      </c>
      <c r="Y148">
        <v>6072.4</v>
      </c>
      <c r="Z148">
        <v>99.132999999999996</v>
      </c>
      <c r="AA148">
        <v>8.8000000000000007</v>
      </c>
      <c r="AB148">
        <v>51881.67</v>
      </c>
      <c r="AC148">
        <v>28.57</v>
      </c>
      <c r="AD148">
        <v>6072.4</v>
      </c>
      <c r="AE148">
        <v>99.132999999999996</v>
      </c>
      <c r="AF148">
        <v>-8.9678666669999991</v>
      </c>
    </row>
    <row r="149" spans="1:32">
      <c r="A149">
        <f t="shared" si="4"/>
        <v>1983</v>
      </c>
      <c r="B149">
        <f t="shared" si="5"/>
        <v>3</v>
      </c>
      <c r="C149">
        <v>54488</v>
      </c>
      <c r="D149">
        <v>29.266666669999999</v>
      </c>
      <c r="E149">
        <v>6192.2</v>
      </c>
      <c r="F149">
        <v>100.1</v>
      </c>
      <c r="G149">
        <v>54488</v>
      </c>
      <c r="H149">
        <v>29.266666669999999</v>
      </c>
      <c r="I149">
        <v>6192.2</v>
      </c>
      <c r="J149">
        <v>57.929000000000002</v>
      </c>
      <c r="K149">
        <v>54488</v>
      </c>
      <c r="L149">
        <v>31.56</v>
      </c>
      <c r="M149">
        <v>6192.2</v>
      </c>
      <c r="N149">
        <v>100.1</v>
      </c>
      <c r="O149">
        <v>54488</v>
      </c>
      <c r="P149">
        <v>28.866666670000001</v>
      </c>
      <c r="Q149">
        <v>6192.2</v>
      </c>
      <c r="R149">
        <v>100.1</v>
      </c>
      <c r="S149">
        <v>54488</v>
      </c>
      <c r="T149">
        <v>29.266666669999999</v>
      </c>
      <c r="U149">
        <v>9.4</v>
      </c>
      <c r="V149">
        <v>100.1</v>
      </c>
      <c r="W149">
        <v>54488</v>
      </c>
      <c r="X149">
        <v>29.266666669999999</v>
      </c>
      <c r="Y149">
        <v>6192.2</v>
      </c>
      <c r="Z149">
        <v>100.1</v>
      </c>
      <c r="AA149">
        <v>9.4600000000000009</v>
      </c>
      <c r="AB149">
        <v>54488</v>
      </c>
      <c r="AC149">
        <v>29.266666669999999</v>
      </c>
      <c r="AD149">
        <v>6192.2</v>
      </c>
      <c r="AE149">
        <v>100.1</v>
      </c>
      <c r="AF149">
        <v>-21.655000000000001</v>
      </c>
    </row>
    <row r="150" spans="1:32">
      <c r="A150">
        <f t="shared" si="4"/>
        <v>1983</v>
      </c>
      <c r="B150">
        <f t="shared" si="5"/>
        <v>4</v>
      </c>
      <c r="C150">
        <v>54589</v>
      </c>
      <c r="D150">
        <v>29.353333330000002</v>
      </c>
      <c r="E150">
        <v>6320.2</v>
      </c>
      <c r="F150">
        <v>101.1</v>
      </c>
      <c r="G150">
        <v>54589</v>
      </c>
      <c r="H150">
        <v>29.353333330000002</v>
      </c>
      <c r="I150">
        <v>6320.2</v>
      </c>
      <c r="J150">
        <v>58.354999999999997</v>
      </c>
      <c r="K150">
        <v>54589</v>
      </c>
      <c r="L150">
        <v>29.83</v>
      </c>
      <c r="M150">
        <v>6320.2</v>
      </c>
      <c r="N150">
        <v>101.1</v>
      </c>
      <c r="O150">
        <v>54589</v>
      </c>
      <c r="P150">
        <v>28.94</v>
      </c>
      <c r="Q150">
        <v>6320.2</v>
      </c>
      <c r="R150">
        <v>101.1</v>
      </c>
      <c r="S150">
        <v>54589</v>
      </c>
      <c r="T150">
        <v>29.353333330000002</v>
      </c>
      <c r="U150">
        <v>8.5</v>
      </c>
      <c r="V150">
        <v>101.1</v>
      </c>
      <c r="W150">
        <v>54589</v>
      </c>
      <c r="X150">
        <v>29.353333330000002</v>
      </c>
      <c r="Y150">
        <v>6320.2</v>
      </c>
      <c r="Z150">
        <v>101.1</v>
      </c>
      <c r="AA150">
        <v>9.43</v>
      </c>
      <c r="AB150">
        <v>54589</v>
      </c>
      <c r="AC150">
        <v>29.353333330000002</v>
      </c>
      <c r="AD150">
        <v>6320.2</v>
      </c>
      <c r="AE150">
        <v>101.1</v>
      </c>
      <c r="AF150">
        <v>-17.951000000000001</v>
      </c>
    </row>
    <row r="151" spans="1:32">
      <c r="A151">
        <f t="shared" si="4"/>
        <v>1984</v>
      </c>
      <c r="B151">
        <f t="shared" si="5"/>
        <v>1</v>
      </c>
      <c r="C151">
        <v>54421.67</v>
      </c>
      <c r="D151">
        <v>28.88666667</v>
      </c>
      <c r="E151">
        <v>6442.8</v>
      </c>
      <c r="F151">
        <v>102.533</v>
      </c>
      <c r="G151">
        <v>54421.67</v>
      </c>
      <c r="H151">
        <v>28.88666667</v>
      </c>
      <c r="I151">
        <v>6442.8</v>
      </c>
      <c r="J151">
        <v>59.095999999999997</v>
      </c>
      <c r="K151">
        <v>54421.67</v>
      </c>
      <c r="L151">
        <v>30.199000000000002</v>
      </c>
      <c r="M151">
        <v>6442.8</v>
      </c>
      <c r="N151">
        <v>102.533</v>
      </c>
      <c r="O151">
        <v>54421.67</v>
      </c>
      <c r="P151">
        <v>28.763333329999998</v>
      </c>
      <c r="Q151">
        <v>6442.8</v>
      </c>
      <c r="R151">
        <v>102.533</v>
      </c>
      <c r="S151">
        <v>54421.67</v>
      </c>
      <c r="T151">
        <v>28.88666667</v>
      </c>
      <c r="U151">
        <v>7.9</v>
      </c>
      <c r="V151">
        <v>102.533</v>
      </c>
      <c r="W151">
        <v>54421.67</v>
      </c>
      <c r="X151">
        <v>28.88666667</v>
      </c>
      <c r="Y151">
        <v>6442.8</v>
      </c>
      <c r="Z151">
        <v>102.533</v>
      </c>
      <c r="AA151">
        <v>9.69</v>
      </c>
      <c r="AB151">
        <v>54421.67</v>
      </c>
      <c r="AC151">
        <v>28.88666667</v>
      </c>
      <c r="AD151">
        <v>6442.8</v>
      </c>
      <c r="AE151">
        <v>102.533</v>
      </c>
      <c r="AF151">
        <v>-16.24066667</v>
      </c>
    </row>
    <row r="152" spans="1:32">
      <c r="A152">
        <f t="shared" si="4"/>
        <v>1984</v>
      </c>
      <c r="B152">
        <f t="shared" si="5"/>
        <v>2</v>
      </c>
      <c r="C152">
        <v>54724</v>
      </c>
      <c r="D152">
        <v>29.186666670000001</v>
      </c>
      <c r="E152">
        <v>6554</v>
      </c>
      <c r="F152">
        <v>103.5</v>
      </c>
      <c r="G152">
        <v>54724</v>
      </c>
      <c r="H152">
        <v>29.186666670000001</v>
      </c>
      <c r="I152">
        <v>6554</v>
      </c>
      <c r="J152">
        <v>59.601999999999997</v>
      </c>
      <c r="K152">
        <v>54724</v>
      </c>
      <c r="L152">
        <v>30.367999999999999</v>
      </c>
      <c r="M152">
        <v>6554</v>
      </c>
      <c r="N152">
        <v>103.5</v>
      </c>
      <c r="O152">
        <v>54724</v>
      </c>
      <c r="P152">
        <v>28.79</v>
      </c>
      <c r="Q152">
        <v>6554</v>
      </c>
      <c r="R152">
        <v>103.5</v>
      </c>
      <c r="S152">
        <v>54724</v>
      </c>
      <c r="T152">
        <v>29.186666670000001</v>
      </c>
      <c r="U152">
        <v>7.4</v>
      </c>
      <c r="V152">
        <v>103.5</v>
      </c>
      <c r="W152">
        <v>54724</v>
      </c>
      <c r="X152">
        <v>29.186666670000001</v>
      </c>
      <c r="Y152">
        <v>6554</v>
      </c>
      <c r="Z152">
        <v>103.5</v>
      </c>
      <c r="AA152">
        <v>10.55</v>
      </c>
      <c r="AB152">
        <v>54724</v>
      </c>
      <c r="AC152">
        <v>29.186666670000001</v>
      </c>
      <c r="AD152">
        <v>6554</v>
      </c>
      <c r="AE152">
        <v>103.5</v>
      </c>
      <c r="AF152">
        <v>-13.01033333</v>
      </c>
    </row>
    <row r="153" spans="1:32">
      <c r="A153">
        <f t="shared" si="4"/>
        <v>1984</v>
      </c>
      <c r="B153">
        <f t="shared" si="5"/>
        <v>3</v>
      </c>
      <c r="C153">
        <v>53763</v>
      </c>
      <c r="D153">
        <v>28.873333330000001</v>
      </c>
      <c r="E153">
        <v>6617.7</v>
      </c>
      <c r="F153">
        <v>104.4</v>
      </c>
      <c r="G153">
        <v>53763</v>
      </c>
      <c r="H153">
        <v>28.873333330000001</v>
      </c>
      <c r="I153">
        <v>6617.7</v>
      </c>
      <c r="J153">
        <v>60.081000000000003</v>
      </c>
      <c r="K153">
        <v>53763</v>
      </c>
      <c r="L153">
        <v>29.103999999999999</v>
      </c>
      <c r="M153">
        <v>6617.7</v>
      </c>
      <c r="N153">
        <v>104.4</v>
      </c>
      <c r="O153">
        <v>53763</v>
      </c>
      <c r="P153">
        <v>28.693333330000002</v>
      </c>
      <c r="Q153">
        <v>6617.7</v>
      </c>
      <c r="R153">
        <v>104.4</v>
      </c>
      <c r="S153">
        <v>53763</v>
      </c>
      <c r="T153">
        <v>28.873333330000001</v>
      </c>
      <c r="U153">
        <v>7.4</v>
      </c>
      <c r="V153">
        <v>104.4</v>
      </c>
      <c r="W153">
        <v>53763</v>
      </c>
      <c r="X153">
        <v>28.873333330000001</v>
      </c>
      <c r="Y153">
        <v>6617.7</v>
      </c>
      <c r="Z153">
        <v>104.4</v>
      </c>
      <c r="AA153">
        <v>11.39</v>
      </c>
      <c r="AB153">
        <v>53763</v>
      </c>
      <c r="AC153">
        <v>28.873333330000001</v>
      </c>
      <c r="AD153">
        <v>6617.7</v>
      </c>
      <c r="AE153">
        <v>104.4</v>
      </c>
      <c r="AF153">
        <v>-18.646000000000001</v>
      </c>
    </row>
    <row r="154" spans="1:32">
      <c r="A154">
        <f t="shared" si="4"/>
        <v>1984</v>
      </c>
      <c r="B154">
        <f t="shared" si="5"/>
        <v>4</v>
      </c>
      <c r="C154">
        <v>53920.67</v>
      </c>
      <c r="D154">
        <v>28.516666669999999</v>
      </c>
      <c r="E154">
        <v>6671.6</v>
      </c>
      <c r="F154">
        <v>105.3</v>
      </c>
      <c r="G154">
        <v>53920.67</v>
      </c>
      <c r="H154">
        <v>28.516666669999999</v>
      </c>
      <c r="I154">
        <v>6671.6</v>
      </c>
      <c r="J154">
        <v>60.465000000000003</v>
      </c>
      <c r="K154">
        <v>53920.67</v>
      </c>
      <c r="L154">
        <v>27.431000000000001</v>
      </c>
      <c r="M154">
        <v>6671.6</v>
      </c>
      <c r="N154">
        <v>105.3</v>
      </c>
      <c r="O154">
        <v>53920.67</v>
      </c>
      <c r="P154">
        <v>28.276666670000001</v>
      </c>
      <c r="Q154">
        <v>6671.6</v>
      </c>
      <c r="R154">
        <v>105.3</v>
      </c>
      <c r="S154">
        <v>53920.67</v>
      </c>
      <c r="T154">
        <v>28.516666669999999</v>
      </c>
      <c r="U154">
        <v>7.3</v>
      </c>
      <c r="V154">
        <v>105.3</v>
      </c>
      <c r="W154">
        <v>53920.67</v>
      </c>
      <c r="X154">
        <v>28.516666669999999</v>
      </c>
      <c r="Y154">
        <v>6671.6</v>
      </c>
      <c r="Z154">
        <v>105.3</v>
      </c>
      <c r="AA154">
        <v>9.26</v>
      </c>
      <c r="AB154">
        <v>53920.67</v>
      </c>
      <c r="AC154">
        <v>28.516666669999999</v>
      </c>
      <c r="AD154">
        <v>6671.6</v>
      </c>
      <c r="AE154">
        <v>105.3</v>
      </c>
      <c r="AF154">
        <v>-14.172000000000001</v>
      </c>
    </row>
    <row r="155" spans="1:32">
      <c r="A155">
        <f t="shared" si="4"/>
        <v>1985</v>
      </c>
      <c r="B155">
        <f t="shared" si="5"/>
        <v>1</v>
      </c>
      <c r="C155">
        <v>53693</v>
      </c>
      <c r="D155">
        <v>27.22666667</v>
      </c>
      <c r="E155">
        <v>6734.5</v>
      </c>
      <c r="F155">
        <v>106.267</v>
      </c>
      <c r="G155">
        <v>53693</v>
      </c>
      <c r="H155">
        <v>27.22666667</v>
      </c>
      <c r="I155">
        <v>6734.5</v>
      </c>
      <c r="J155">
        <v>61.136000000000003</v>
      </c>
      <c r="K155">
        <v>53693</v>
      </c>
      <c r="L155">
        <v>27.05</v>
      </c>
      <c r="M155">
        <v>6734.5</v>
      </c>
      <c r="N155">
        <v>106.267</v>
      </c>
      <c r="O155">
        <v>53693</v>
      </c>
      <c r="P155">
        <v>26.756666670000001</v>
      </c>
      <c r="Q155">
        <v>6734.5</v>
      </c>
      <c r="R155">
        <v>106.267</v>
      </c>
      <c r="S155">
        <v>53693</v>
      </c>
      <c r="T155">
        <v>27.22666667</v>
      </c>
      <c r="U155">
        <v>7.2</v>
      </c>
      <c r="V155">
        <v>106.267</v>
      </c>
      <c r="W155">
        <v>53693</v>
      </c>
      <c r="X155">
        <v>27.22666667</v>
      </c>
      <c r="Y155">
        <v>6734.5</v>
      </c>
      <c r="Z155">
        <v>106.267</v>
      </c>
      <c r="AA155">
        <v>8.48</v>
      </c>
      <c r="AB155">
        <v>53693</v>
      </c>
      <c r="AC155">
        <v>27.22666667</v>
      </c>
      <c r="AD155">
        <v>6734.5</v>
      </c>
      <c r="AE155">
        <v>106.267</v>
      </c>
      <c r="AF155">
        <v>-17.475999999999999</v>
      </c>
    </row>
    <row r="156" spans="1:32">
      <c r="A156">
        <f t="shared" si="4"/>
        <v>1985</v>
      </c>
      <c r="B156">
        <f t="shared" si="5"/>
        <v>2</v>
      </c>
      <c r="C156">
        <v>52458.67</v>
      </c>
      <c r="D156">
        <v>27.48</v>
      </c>
      <c r="E156">
        <v>6791.5</v>
      </c>
      <c r="F156">
        <v>107.233</v>
      </c>
      <c r="G156">
        <v>52458.67</v>
      </c>
      <c r="H156">
        <v>27.48</v>
      </c>
      <c r="I156">
        <v>6791.5</v>
      </c>
      <c r="J156">
        <v>61.482999999999997</v>
      </c>
      <c r="K156">
        <v>52458.67</v>
      </c>
      <c r="L156">
        <v>27.856999999999999</v>
      </c>
      <c r="M156">
        <v>6791.5</v>
      </c>
      <c r="N156">
        <v>107.233</v>
      </c>
      <c r="O156">
        <v>52458.67</v>
      </c>
      <c r="P156">
        <v>26.97</v>
      </c>
      <c r="Q156">
        <v>6791.5</v>
      </c>
      <c r="R156">
        <v>107.233</v>
      </c>
      <c r="S156">
        <v>52458.67</v>
      </c>
      <c r="T156">
        <v>27.48</v>
      </c>
      <c r="U156">
        <v>7.3</v>
      </c>
      <c r="V156">
        <v>107.233</v>
      </c>
      <c r="W156">
        <v>52458.67</v>
      </c>
      <c r="X156">
        <v>27.48</v>
      </c>
      <c r="Y156">
        <v>6791.5</v>
      </c>
      <c r="Z156">
        <v>107.233</v>
      </c>
      <c r="AA156">
        <v>7.92</v>
      </c>
      <c r="AB156">
        <v>52458.67</v>
      </c>
      <c r="AC156">
        <v>27.48</v>
      </c>
      <c r="AD156">
        <v>6791.5</v>
      </c>
      <c r="AE156">
        <v>107.233</v>
      </c>
      <c r="AF156">
        <v>-18.329333330000001</v>
      </c>
    </row>
    <row r="157" spans="1:32">
      <c r="A157">
        <f t="shared" si="4"/>
        <v>1985</v>
      </c>
      <c r="B157">
        <f t="shared" si="5"/>
        <v>3</v>
      </c>
      <c r="C157">
        <v>52567</v>
      </c>
      <c r="D157">
        <v>26.58</v>
      </c>
      <c r="E157">
        <v>6897.6</v>
      </c>
      <c r="F157">
        <v>107.9</v>
      </c>
      <c r="G157">
        <v>52567</v>
      </c>
      <c r="H157">
        <v>26.58</v>
      </c>
      <c r="I157">
        <v>6897.6</v>
      </c>
      <c r="J157">
        <v>61.735999999999997</v>
      </c>
      <c r="K157">
        <v>52567</v>
      </c>
      <c r="L157">
        <v>27.791</v>
      </c>
      <c r="M157">
        <v>6897.6</v>
      </c>
      <c r="N157">
        <v>107.9</v>
      </c>
      <c r="O157">
        <v>52567</v>
      </c>
      <c r="P157">
        <v>26.513333329999998</v>
      </c>
      <c r="Q157">
        <v>6897.6</v>
      </c>
      <c r="R157">
        <v>107.9</v>
      </c>
      <c r="S157">
        <v>52567</v>
      </c>
      <c r="T157">
        <v>26.58</v>
      </c>
      <c r="U157">
        <v>7.2</v>
      </c>
      <c r="V157">
        <v>107.9</v>
      </c>
      <c r="W157">
        <v>52567</v>
      </c>
      <c r="X157">
        <v>26.58</v>
      </c>
      <c r="Y157">
        <v>6897.6</v>
      </c>
      <c r="Z157">
        <v>107.9</v>
      </c>
      <c r="AA157">
        <v>7.9</v>
      </c>
      <c r="AB157">
        <v>52567</v>
      </c>
      <c r="AC157">
        <v>26.58</v>
      </c>
      <c r="AD157">
        <v>6897.6</v>
      </c>
      <c r="AE157">
        <v>107.9</v>
      </c>
      <c r="AF157">
        <v>-35.236333330000001</v>
      </c>
    </row>
    <row r="158" spans="1:32">
      <c r="A158">
        <f t="shared" si="4"/>
        <v>1985</v>
      </c>
      <c r="B158">
        <f t="shared" si="5"/>
        <v>4</v>
      </c>
      <c r="C158">
        <v>55879.67</v>
      </c>
      <c r="D158">
        <v>26.706666670000001</v>
      </c>
      <c r="E158">
        <v>6950</v>
      </c>
      <c r="F158">
        <v>109</v>
      </c>
      <c r="G158">
        <v>55879.67</v>
      </c>
      <c r="H158">
        <v>26.706666670000001</v>
      </c>
      <c r="I158">
        <v>6950</v>
      </c>
      <c r="J158">
        <v>62.14</v>
      </c>
      <c r="K158">
        <v>55879.67</v>
      </c>
      <c r="L158">
        <v>29.193000000000001</v>
      </c>
      <c r="M158">
        <v>6950</v>
      </c>
      <c r="N158">
        <v>109</v>
      </c>
      <c r="O158">
        <v>55879.67</v>
      </c>
      <c r="P158">
        <v>26.74666667</v>
      </c>
      <c r="Q158">
        <v>6950</v>
      </c>
      <c r="R158">
        <v>109</v>
      </c>
      <c r="S158">
        <v>55879.67</v>
      </c>
      <c r="T158">
        <v>26.706666670000001</v>
      </c>
      <c r="U158">
        <v>7</v>
      </c>
      <c r="V158">
        <v>109</v>
      </c>
      <c r="W158">
        <v>55879.67</v>
      </c>
      <c r="X158">
        <v>26.706666670000001</v>
      </c>
      <c r="Y158">
        <v>6950</v>
      </c>
      <c r="Z158">
        <v>109</v>
      </c>
      <c r="AA158">
        <v>8.1</v>
      </c>
      <c r="AB158">
        <v>55879.67</v>
      </c>
      <c r="AC158">
        <v>26.706666670000001</v>
      </c>
      <c r="AD158">
        <v>6950</v>
      </c>
      <c r="AE158">
        <v>109</v>
      </c>
      <c r="AF158">
        <v>-24.36633333</v>
      </c>
    </row>
    <row r="159" spans="1:32">
      <c r="A159">
        <f t="shared" si="4"/>
        <v>1986</v>
      </c>
      <c r="B159">
        <f t="shared" si="5"/>
        <v>1</v>
      </c>
      <c r="C159">
        <v>55045.67</v>
      </c>
      <c r="D159">
        <v>19.08666667</v>
      </c>
      <c r="E159">
        <v>7016.8</v>
      </c>
      <c r="F159">
        <v>109.56699999999999</v>
      </c>
      <c r="G159">
        <v>55045.67</v>
      </c>
      <c r="H159">
        <v>19.08666667</v>
      </c>
      <c r="I159">
        <v>7016.8</v>
      </c>
      <c r="J159">
        <v>62.456000000000003</v>
      </c>
      <c r="K159">
        <v>55045.67</v>
      </c>
      <c r="L159">
        <v>17.001999999999999</v>
      </c>
      <c r="M159">
        <v>7016.8</v>
      </c>
      <c r="N159">
        <v>109.56699999999999</v>
      </c>
      <c r="O159">
        <v>55045.67</v>
      </c>
      <c r="P159">
        <v>20.063333329999999</v>
      </c>
      <c r="Q159">
        <v>7016.8</v>
      </c>
      <c r="R159">
        <v>109.56699999999999</v>
      </c>
      <c r="S159">
        <v>55045.67</v>
      </c>
      <c r="T159">
        <v>19.08666667</v>
      </c>
      <c r="U159">
        <v>7</v>
      </c>
      <c r="V159">
        <v>109.56699999999999</v>
      </c>
      <c r="W159">
        <v>55045.67</v>
      </c>
      <c r="X159">
        <v>19.08666667</v>
      </c>
      <c r="Y159">
        <v>7016.8</v>
      </c>
      <c r="Z159">
        <v>109.56699999999999</v>
      </c>
      <c r="AA159">
        <v>7.83</v>
      </c>
      <c r="AB159">
        <v>55045.67</v>
      </c>
      <c r="AC159">
        <v>19.08666667</v>
      </c>
      <c r="AD159">
        <v>7016.8</v>
      </c>
      <c r="AE159">
        <v>109.56699999999999</v>
      </c>
      <c r="AF159">
        <v>-32.320999999999998</v>
      </c>
    </row>
    <row r="160" spans="1:32">
      <c r="A160">
        <f t="shared" si="4"/>
        <v>1986</v>
      </c>
      <c r="B160">
        <f t="shared" si="5"/>
        <v>2</v>
      </c>
      <c r="C160">
        <v>55859</v>
      </c>
      <c r="D160">
        <v>12.856666669999999</v>
      </c>
      <c r="E160">
        <v>7045</v>
      </c>
      <c r="F160">
        <v>109.033</v>
      </c>
      <c r="G160">
        <v>55859</v>
      </c>
      <c r="H160">
        <v>12.856666669999999</v>
      </c>
      <c r="I160">
        <v>7045</v>
      </c>
      <c r="J160">
        <v>62.786000000000001</v>
      </c>
      <c r="K160">
        <v>55859</v>
      </c>
      <c r="L160">
        <v>13.92</v>
      </c>
      <c r="M160">
        <v>7045</v>
      </c>
      <c r="N160">
        <v>109.033</v>
      </c>
      <c r="O160">
        <v>55859</v>
      </c>
      <c r="P160">
        <v>12.97666667</v>
      </c>
      <c r="Q160">
        <v>7045</v>
      </c>
      <c r="R160">
        <v>109.033</v>
      </c>
      <c r="S160">
        <v>55859</v>
      </c>
      <c r="T160">
        <v>12.856666669999999</v>
      </c>
      <c r="U160">
        <v>7.2</v>
      </c>
      <c r="V160">
        <v>109.033</v>
      </c>
      <c r="W160">
        <v>55859</v>
      </c>
      <c r="X160">
        <v>12.856666669999999</v>
      </c>
      <c r="Y160">
        <v>7045</v>
      </c>
      <c r="Z160">
        <v>109.033</v>
      </c>
      <c r="AA160">
        <v>6.92</v>
      </c>
      <c r="AB160">
        <v>55859</v>
      </c>
      <c r="AC160">
        <v>12.856666669999999</v>
      </c>
      <c r="AD160">
        <v>7045</v>
      </c>
      <c r="AE160">
        <v>109.033</v>
      </c>
      <c r="AF160">
        <v>-44.764000000000003</v>
      </c>
    </row>
    <row r="161" spans="1:32">
      <c r="A161">
        <f t="shared" si="4"/>
        <v>1986</v>
      </c>
      <c r="B161">
        <f t="shared" si="5"/>
        <v>3</v>
      </c>
      <c r="C161">
        <v>56992.33</v>
      </c>
      <c r="D161">
        <v>11.876666670000001</v>
      </c>
      <c r="E161">
        <v>7112.9</v>
      </c>
      <c r="F161">
        <v>109.7</v>
      </c>
      <c r="G161">
        <v>56992.33</v>
      </c>
      <c r="H161">
        <v>11.876666670000001</v>
      </c>
      <c r="I161">
        <v>7112.9</v>
      </c>
      <c r="J161">
        <v>63.143000000000001</v>
      </c>
      <c r="K161">
        <v>56992.33</v>
      </c>
      <c r="L161">
        <v>13.86</v>
      </c>
      <c r="M161">
        <v>7112.9</v>
      </c>
      <c r="N161">
        <v>109.7</v>
      </c>
      <c r="O161">
        <v>56992.33</v>
      </c>
      <c r="P161">
        <v>12.106666669999999</v>
      </c>
      <c r="Q161">
        <v>7112.9</v>
      </c>
      <c r="R161">
        <v>109.7</v>
      </c>
      <c r="S161">
        <v>56992.33</v>
      </c>
      <c r="T161">
        <v>11.876666670000001</v>
      </c>
      <c r="U161">
        <v>7</v>
      </c>
      <c r="V161">
        <v>109.7</v>
      </c>
      <c r="W161">
        <v>56992.33</v>
      </c>
      <c r="X161">
        <v>11.876666670000001</v>
      </c>
      <c r="Y161">
        <v>7112.9</v>
      </c>
      <c r="Z161">
        <v>109.7</v>
      </c>
      <c r="AA161">
        <v>6.21</v>
      </c>
      <c r="AB161">
        <v>56992.33</v>
      </c>
      <c r="AC161">
        <v>11.876666670000001</v>
      </c>
      <c r="AD161">
        <v>7112.9</v>
      </c>
      <c r="AE161">
        <v>109.7</v>
      </c>
      <c r="AF161">
        <v>-49.525333330000002</v>
      </c>
    </row>
    <row r="162" spans="1:32">
      <c r="A162">
        <f t="shared" si="4"/>
        <v>1986</v>
      </c>
      <c r="B162">
        <f t="shared" si="5"/>
        <v>4</v>
      </c>
      <c r="C162">
        <v>55553.33</v>
      </c>
      <c r="D162">
        <v>13.47</v>
      </c>
      <c r="E162">
        <v>7147.3</v>
      </c>
      <c r="F162">
        <v>110.467</v>
      </c>
      <c r="G162">
        <v>55553.33</v>
      </c>
      <c r="H162">
        <v>13.47</v>
      </c>
      <c r="I162">
        <v>7147.3</v>
      </c>
      <c r="J162">
        <v>63.567</v>
      </c>
      <c r="K162">
        <v>55553.33</v>
      </c>
      <c r="L162">
        <v>15.378</v>
      </c>
      <c r="M162">
        <v>7147.3</v>
      </c>
      <c r="N162">
        <v>110.467</v>
      </c>
      <c r="O162">
        <v>55553.33</v>
      </c>
      <c r="P162">
        <v>13.39666667</v>
      </c>
      <c r="Q162">
        <v>7147.3</v>
      </c>
      <c r="R162">
        <v>110.467</v>
      </c>
      <c r="S162">
        <v>55553.33</v>
      </c>
      <c r="T162">
        <v>13.47</v>
      </c>
      <c r="U162">
        <v>6.8</v>
      </c>
      <c r="V162">
        <v>110.467</v>
      </c>
      <c r="W162">
        <v>55553.33</v>
      </c>
      <c r="X162">
        <v>13.47</v>
      </c>
      <c r="Y162">
        <v>7147.3</v>
      </c>
      <c r="Z162">
        <v>110.467</v>
      </c>
      <c r="AA162">
        <v>6.27</v>
      </c>
      <c r="AB162">
        <v>55553.33</v>
      </c>
      <c r="AC162">
        <v>13.47</v>
      </c>
      <c r="AD162">
        <v>7147.3</v>
      </c>
      <c r="AE162">
        <v>110.467</v>
      </c>
      <c r="AF162">
        <v>-35.411333329999998</v>
      </c>
    </row>
    <row r="163" spans="1:32">
      <c r="A163">
        <f t="shared" si="4"/>
        <v>1987</v>
      </c>
      <c r="B163">
        <f t="shared" si="5"/>
        <v>1</v>
      </c>
      <c r="C163">
        <v>54581.67</v>
      </c>
      <c r="D163">
        <v>16.896666669999998</v>
      </c>
      <c r="E163">
        <v>7186.9</v>
      </c>
      <c r="F163">
        <v>111.8</v>
      </c>
      <c r="G163">
        <v>54581.67</v>
      </c>
      <c r="H163">
        <v>16.896666669999998</v>
      </c>
      <c r="I163">
        <v>7186.9</v>
      </c>
      <c r="J163">
        <v>64.16</v>
      </c>
      <c r="K163">
        <v>54581.67</v>
      </c>
      <c r="L163">
        <v>18.228999999999999</v>
      </c>
      <c r="M163">
        <v>7186.9</v>
      </c>
      <c r="N163">
        <v>111.8</v>
      </c>
      <c r="O163">
        <v>54581.67</v>
      </c>
      <c r="P163">
        <v>16.676666669999999</v>
      </c>
      <c r="Q163">
        <v>7186.9</v>
      </c>
      <c r="R163">
        <v>111.8</v>
      </c>
      <c r="S163">
        <v>54581.67</v>
      </c>
      <c r="T163">
        <v>16.896666669999998</v>
      </c>
      <c r="U163">
        <v>6.6</v>
      </c>
      <c r="V163">
        <v>111.8</v>
      </c>
      <c r="W163">
        <v>54581.67</v>
      </c>
      <c r="X163">
        <v>16.896666669999998</v>
      </c>
      <c r="Y163">
        <v>7186.9</v>
      </c>
      <c r="Z163">
        <v>111.8</v>
      </c>
      <c r="AA163">
        <v>6.22</v>
      </c>
      <c r="AB163">
        <v>54581.67</v>
      </c>
      <c r="AC163">
        <v>16.896666669999998</v>
      </c>
      <c r="AD163">
        <v>7186.9</v>
      </c>
      <c r="AE163">
        <v>111.8</v>
      </c>
      <c r="AF163">
        <v>-27.256666670000001</v>
      </c>
    </row>
    <row r="164" spans="1:32">
      <c r="A164">
        <f t="shared" si="4"/>
        <v>1987</v>
      </c>
      <c r="B164">
        <f t="shared" si="5"/>
        <v>2</v>
      </c>
      <c r="C164">
        <v>54965.33</v>
      </c>
      <c r="D164">
        <v>18.283333330000001</v>
      </c>
      <c r="E164">
        <v>7263.3</v>
      </c>
      <c r="F164">
        <v>113.06699999999999</v>
      </c>
      <c r="G164">
        <v>54965.33</v>
      </c>
      <c r="H164">
        <v>18.283333330000001</v>
      </c>
      <c r="I164">
        <v>7263.3</v>
      </c>
      <c r="J164">
        <v>64.525999999999996</v>
      </c>
      <c r="K164">
        <v>54965.33</v>
      </c>
      <c r="L164">
        <v>19.364000000000001</v>
      </c>
      <c r="M164">
        <v>7263.3</v>
      </c>
      <c r="N164">
        <v>113.06699999999999</v>
      </c>
      <c r="O164">
        <v>54965.33</v>
      </c>
      <c r="P164">
        <v>17.920000000000002</v>
      </c>
      <c r="Q164">
        <v>7263.3</v>
      </c>
      <c r="R164">
        <v>113.06699999999999</v>
      </c>
      <c r="S164">
        <v>54965.33</v>
      </c>
      <c r="T164">
        <v>18.283333330000001</v>
      </c>
      <c r="U164">
        <v>6.3</v>
      </c>
      <c r="V164">
        <v>113.06699999999999</v>
      </c>
      <c r="W164">
        <v>54965.33</v>
      </c>
      <c r="X164">
        <v>18.283333330000001</v>
      </c>
      <c r="Y164">
        <v>7263.3</v>
      </c>
      <c r="Z164">
        <v>113.06699999999999</v>
      </c>
      <c r="AA164">
        <v>6.65</v>
      </c>
      <c r="AB164">
        <v>54965.33</v>
      </c>
      <c r="AC164">
        <v>18.283333330000001</v>
      </c>
      <c r="AD164">
        <v>7263.3</v>
      </c>
      <c r="AE164">
        <v>113.06699999999999</v>
      </c>
      <c r="AF164">
        <v>-17.202000000000002</v>
      </c>
    </row>
    <row r="165" spans="1:32">
      <c r="A165">
        <f t="shared" si="4"/>
        <v>1987</v>
      </c>
      <c r="B165">
        <f t="shared" si="5"/>
        <v>3</v>
      </c>
      <c r="C165">
        <v>57922</v>
      </c>
      <c r="D165">
        <v>19.05</v>
      </c>
      <c r="E165">
        <v>7326.3</v>
      </c>
      <c r="F165">
        <v>114.267</v>
      </c>
      <c r="G165">
        <v>57922</v>
      </c>
      <c r="H165">
        <v>19.05</v>
      </c>
      <c r="I165">
        <v>7326.3</v>
      </c>
      <c r="J165">
        <v>65.033000000000001</v>
      </c>
      <c r="K165">
        <v>57922</v>
      </c>
      <c r="L165">
        <v>20.385000000000002</v>
      </c>
      <c r="M165">
        <v>7326.3</v>
      </c>
      <c r="N165">
        <v>114.267</v>
      </c>
      <c r="O165">
        <v>57922</v>
      </c>
      <c r="P165">
        <v>19.02</v>
      </c>
      <c r="Q165">
        <v>7326.3</v>
      </c>
      <c r="R165">
        <v>114.267</v>
      </c>
      <c r="S165">
        <v>57922</v>
      </c>
      <c r="T165">
        <v>19.05</v>
      </c>
      <c r="U165">
        <v>6</v>
      </c>
      <c r="V165">
        <v>114.267</v>
      </c>
      <c r="W165">
        <v>57922</v>
      </c>
      <c r="X165">
        <v>19.05</v>
      </c>
      <c r="Y165">
        <v>7326.3</v>
      </c>
      <c r="Z165">
        <v>114.267</v>
      </c>
      <c r="AA165">
        <v>6.84</v>
      </c>
      <c r="AB165">
        <v>57922</v>
      </c>
      <c r="AC165">
        <v>19.05</v>
      </c>
      <c r="AD165">
        <v>7326.3</v>
      </c>
      <c r="AE165">
        <v>114.267</v>
      </c>
      <c r="AF165">
        <v>-17.367666669999998</v>
      </c>
    </row>
    <row r="166" spans="1:32">
      <c r="A166">
        <f t="shared" si="4"/>
        <v>1987</v>
      </c>
      <c r="B166">
        <f t="shared" si="5"/>
        <v>4</v>
      </c>
      <c r="C166">
        <v>57697</v>
      </c>
      <c r="D166">
        <v>17.956666670000001</v>
      </c>
      <c r="E166">
        <v>7451.7</v>
      </c>
      <c r="F166">
        <v>115.333</v>
      </c>
      <c r="G166">
        <v>57697</v>
      </c>
      <c r="H166">
        <v>17.956666670000001</v>
      </c>
      <c r="I166">
        <v>7451.7</v>
      </c>
      <c r="J166">
        <v>65.53</v>
      </c>
      <c r="K166">
        <v>57697</v>
      </c>
      <c r="L166">
        <v>18.670000000000002</v>
      </c>
      <c r="M166">
        <v>7451.7</v>
      </c>
      <c r="N166">
        <v>115.333</v>
      </c>
      <c r="O166">
        <v>57697</v>
      </c>
      <c r="P166">
        <v>17.846666670000001</v>
      </c>
      <c r="Q166">
        <v>7451.7</v>
      </c>
      <c r="R166">
        <v>115.333</v>
      </c>
      <c r="S166">
        <v>57697</v>
      </c>
      <c r="T166">
        <v>17.956666670000001</v>
      </c>
      <c r="U166">
        <v>5.8</v>
      </c>
      <c r="V166">
        <v>115.333</v>
      </c>
      <c r="W166">
        <v>57697</v>
      </c>
      <c r="X166">
        <v>17.956666670000001</v>
      </c>
      <c r="Y166">
        <v>7451.7</v>
      </c>
      <c r="Z166">
        <v>115.333</v>
      </c>
      <c r="AA166">
        <v>6.92</v>
      </c>
      <c r="AB166">
        <v>57697</v>
      </c>
      <c r="AC166">
        <v>17.956666670000001</v>
      </c>
      <c r="AD166">
        <v>7451.7</v>
      </c>
      <c r="AE166">
        <v>115.333</v>
      </c>
      <c r="AF166">
        <v>-9.8281666669999996</v>
      </c>
    </row>
    <row r="167" spans="1:32">
      <c r="A167">
        <f t="shared" si="4"/>
        <v>1988</v>
      </c>
      <c r="B167">
        <f t="shared" si="5"/>
        <v>1</v>
      </c>
      <c r="C167">
        <v>57124</v>
      </c>
      <c r="D167">
        <v>15.20333333</v>
      </c>
      <c r="E167">
        <v>7490.2</v>
      </c>
      <c r="F167">
        <v>116.233</v>
      </c>
      <c r="G167">
        <v>57124</v>
      </c>
      <c r="H167">
        <v>15.20333333</v>
      </c>
      <c r="I167">
        <v>7490.2</v>
      </c>
      <c r="J167">
        <v>66.067999999999998</v>
      </c>
      <c r="K167">
        <v>57124</v>
      </c>
      <c r="L167">
        <v>16.713999999999999</v>
      </c>
      <c r="M167">
        <v>7490.2</v>
      </c>
      <c r="N167">
        <v>116.233</v>
      </c>
      <c r="O167">
        <v>57124</v>
      </c>
      <c r="P167">
        <v>15.35</v>
      </c>
      <c r="Q167">
        <v>7490.2</v>
      </c>
      <c r="R167">
        <v>116.233</v>
      </c>
      <c r="S167">
        <v>57124</v>
      </c>
      <c r="T167">
        <v>15.20333333</v>
      </c>
      <c r="U167">
        <v>5.7</v>
      </c>
      <c r="V167">
        <v>116.233</v>
      </c>
      <c r="W167">
        <v>57124</v>
      </c>
      <c r="X167">
        <v>15.20333333</v>
      </c>
      <c r="Y167">
        <v>7490.2</v>
      </c>
      <c r="Z167">
        <v>116.233</v>
      </c>
      <c r="AA167">
        <v>6.67</v>
      </c>
      <c r="AB167">
        <v>57124</v>
      </c>
      <c r="AC167">
        <v>15.20333333</v>
      </c>
      <c r="AD167">
        <v>7490.2</v>
      </c>
      <c r="AE167">
        <v>116.233</v>
      </c>
      <c r="AF167">
        <v>2.2425999999999999</v>
      </c>
    </row>
    <row r="168" spans="1:32">
      <c r="A168">
        <f t="shared" si="4"/>
        <v>1988</v>
      </c>
      <c r="B168">
        <f t="shared" si="5"/>
        <v>2</v>
      </c>
      <c r="C168">
        <v>57399.67</v>
      </c>
      <c r="D168">
        <v>15.68333333</v>
      </c>
      <c r="E168">
        <v>7586.4</v>
      </c>
      <c r="F168">
        <v>117.56699999999999</v>
      </c>
      <c r="G168">
        <v>57399.67</v>
      </c>
      <c r="H168">
        <v>15.68333333</v>
      </c>
      <c r="I168">
        <v>7586.4</v>
      </c>
      <c r="J168">
        <v>66.688999999999993</v>
      </c>
      <c r="K168">
        <v>57399.67</v>
      </c>
      <c r="L168">
        <v>17.280999999999999</v>
      </c>
      <c r="M168">
        <v>7586.4</v>
      </c>
      <c r="N168">
        <v>117.56699999999999</v>
      </c>
      <c r="O168">
        <v>57399.67</v>
      </c>
      <c r="P168">
        <v>15.866666670000001</v>
      </c>
      <c r="Q168">
        <v>7586.4</v>
      </c>
      <c r="R168">
        <v>117.56699999999999</v>
      </c>
      <c r="S168">
        <v>57399.67</v>
      </c>
      <c r="T168">
        <v>15.68333333</v>
      </c>
      <c r="U168">
        <v>5.5</v>
      </c>
      <c r="V168">
        <v>117.56699999999999</v>
      </c>
      <c r="W168">
        <v>57399.67</v>
      </c>
      <c r="X168">
        <v>15.68333333</v>
      </c>
      <c r="Y168">
        <v>7586.4</v>
      </c>
      <c r="Z168">
        <v>117.56699999999999</v>
      </c>
      <c r="AA168">
        <v>7.15</v>
      </c>
      <c r="AB168">
        <v>57399.67</v>
      </c>
      <c r="AC168">
        <v>15.68333333</v>
      </c>
      <c r="AD168">
        <v>7586.4</v>
      </c>
      <c r="AE168">
        <v>117.56699999999999</v>
      </c>
      <c r="AF168">
        <v>-2.0572333330000001</v>
      </c>
    </row>
    <row r="169" spans="1:32">
      <c r="A169">
        <f t="shared" si="4"/>
        <v>1988</v>
      </c>
      <c r="B169">
        <f t="shared" si="5"/>
        <v>3</v>
      </c>
      <c r="C169">
        <v>58394.67</v>
      </c>
      <c r="D169">
        <v>14.323333330000001</v>
      </c>
      <c r="E169">
        <v>7625.6</v>
      </c>
      <c r="F169">
        <v>119</v>
      </c>
      <c r="G169">
        <v>58394.67</v>
      </c>
      <c r="H169">
        <v>14.323333330000001</v>
      </c>
      <c r="I169">
        <v>7625.6</v>
      </c>
      <c r="J169">
        <v>67.441999999999993</v>
      </c>
      <c r="K169">
        <v>58394.67</v>
      </c>
      <c r="L169">
        <v>15.163</v>
      </c>
      <c r="M169">
        <v>7625.6</v>
      </c>
      <c r="N169">
        <v>119</v>
      </c>
      <c r="O169">
        <v>58394.67</v>
      </c>
      <c r="P169">
        <v>14.32</v>
      </c>
      <c r="Q169">
        <v>7625.6</v>
      </c>
      <c r="R169">
        <v>119</v>
      </c>
      <c r="S169">
        <v>58394.67</v>
      </c>
      <c r="T169">
        <v>14.323333330000001</v>
      </c>
      <c r="U169">
        <v>5.5</v>
      </c>
      <c r="V169">
        <v>119</v>
      </c>
      <c r="W169">
        <v>58394.67</v>
      </c>
      <c r="X169">
        <v>14.323333330000001</v>
      </c>
      <c r="Y169">
        <v>7625.6</v>
      </c>
      <c r="Z169">
        <v>119</v>
      </c>
      <c r="AA169">
        <v>7.98</v>
      </c>
      <c r="AB169">
        <v>58394.67</v>
      </c>
      <c r="AC169">
        <v>14.323333330000001</v>
      </c>
      <c r="AD169">
        <v>7625.6</v>
      </c>
      <c r="AE169">
        <v>119</v>
      </c>
      <c r="AF169">
        <v>-8.6800333330000008</v>
      </c>
    </row>
    <row r="170" spans="1:32">
      <c r="A170">
        <f t="shared" si="4"/>
        <v>1988</v>
      </c>
      <c r="B170">
        <f t="shared" si="5"/>
        <v>4</v>
      </c>
      <c r="C170">
        <v>61087.33</v>
      </c>
      <c r="D170">
        <v>13.27333333</v>
      </c>
      <c r="E170">
        <v>7727.4</v>
      </c>
      <c r="F170">
        <v>120.3</v>
      </c>
      <c r="G170">
        <v>61087.33</v>
      </c>
      <c r="H170">
        <v>13.27333333</v>
      </c>
      <c r="I170">
        <v>7727.4</v>
      </c>
      <c r="J170">
        <v>67.953000000000003</v>
      </c>
      <c r="K170">
        <v>61087.33</v>
      </c>
      <c r="L170">
        <v>14.68</v>
      </c>
      <c r="M170">
        <v>7727.4</v>
      </c>
      <c r="N170">
        <v>120.3</v>
      </c>
      <c r="O170">
        <v>61087.33</v>
      </c>
      <c r="P170">
        <v>13.19</v>
      </c>
      <c r="Q170">
        <v>7727.4</v>
      </c>
      <c r="R170">
        <v>120.3</v>
      </c>
      <c r="S170">
        <v>61087.33</v>
      </c>
      <c r="T170">
        <v>13.27333333</v>
      </c>
      <c r="U170">
        <v>5.3</v>
      </c>
      <c r="V170">
        <v>120.3</v>
      </c>
      <c r="W170">
        <v>61087.33</v>
      </c>
      <c r="X170">
        <v>13.27333333</v>
      </c>
      <c r="Y170">
        <v>7727.4</v>
      </c>
      <c r="Z170">
        <v>120.3</v>
      </c>
      <c r="AA170">
        <v>8.4700000000000006</v>
      </c>
      <c r="AB170">
        <v>61087.33</v>
      </c>
      <c r="AC170">
        <v>13.27333333</v>
      </c>
      <c r="AD170">
        <v>7727.4</v>
      </c>
      <c r="AE170">
        <v>120.3</v>
      </c>
      <c r="AF170">
        <v>-1.5949166669999999</v>
      </c>
    </row>
    <row r="171" spans="1:32">
      <c r="A171">
        <f t="shared" si="4"/>
        <v>1989</v>
      </c>
      <c r="B171">
        <f t="shared" si="5"/>
        <v>1</v>
      </c>
      <c r="C171">
        <v>58284.67</v>
      </c>
      <c r="D171">
        <v>16.806666669999998</v>
      </c>
      <c r="E171">
        <v>7799.9</v>
      </c>
      <c r="F171">
        <v>121.667</v>
      </c>
      <c r="G171">
        <v>58284.67</v>
      </c>
      <c r="H171">
        <v>16.806666669999998</v>
      </c>
      <c r="I171">
        <v>7799.9</v>
      </c>
      <c r="J171">
        <v>68.722999999999999</v>
      </c>
      <c r="K171">
        <v>58284.67</v>
      </c>
      <c r="L171">
        <v>18.417999999999999</v>
      </c>
      <c r="M171">
        <v>7799.9</v>
      </c>
      <c r="N171">
        <v>121.667</v>
      </c>
      <c r="O171">
        <v>58284.67</v>
      </c>
      <c r="P171">
        <v>16.52333333</v>
      </c>
      <c r="Q171">
        <v>7799.9</v>
      </c>
      <c r="R171">
        <v>121.667</v>
      </c>
      <c r="S171">
        <v>58284.67</v>
      </c>
      <c r="T171">
        <v>16.806666669999998</v>
      </c>
      <c r="U171">
        <v>5.2</v>
      </c>
      <c r="V171">
        <v>121.667</v>
      </c>
      <c r="W171">
        <v>58284.67</v>
      </c>
      <c r="X171">
        <v>16.806666669999998</v>
      </c>
      <c r="Y171">
        <v>7799.9</v>
      </c>
      <c r="Z171">
        <v>121.667</v>
      </c>
      <c r="AA171">
        <v>9.4499999999999993</v>
      </c>
      <c r="AB171">
        <v>58284.67</v>
      </c>
      <c r="AC171">
        <v>16.806666669999998</v>
      </c>
      <c r="AD171">
        <v>7799.9</v>
      </c>
      <c r="AE171">
        <v>121.667</v>
      </c>
      <c r="AF171">
        <v>3.1046999999999998</v>
      </c>
    </row>
    <row r="172" spans="1:32">
      <c r="A172">
        <f t="shared" si="4"/>
        <v>1989</v>
      </c>
      <c r="B172">
        <f t="shared" si="5"/>
        <v>2</v>
      </c>
      <c r="C172">
        <v>58785</v>
      </c>
      <c r="D172">
        <v>18.97</v>
      </c>
      <c r="E172">
        <v>7858.3</v>
      </c>
      <c r="F172">
        <v>123.633</v>
      </c>
      <c r="G172">
        <v>58785</v>
      </c>
      <c r="H172">
        <v>18.97</v>
      </c>
      <c r="I172">
        <v>7858.3</v>
      </c>
      <c r="J172">
        <v>69.399000000000001</v>
      </c>
      <c r="K172">
        <v>58785</v>
      </c>
      <c r="L172">
        <v>20.359000000000002</v>
      </c>
      <c r="M172">
        <v>7858.3</v>
      </c>
      <c r="N172">
        <v>123.633</v>
      </c>
      <c r="O172">
        <v>58785</v>
      </c>
      <c r="P172">
        <v>18.893333330000001</v>
      </c>
      <c r="Q172">
        <v>7858.3</v>
      </c>
      <c r="R172">
        <v>123.633</v>
      </c>
      <c r="S172">
        <v>58785</v>
      </c>
      <c r="T172">
        <v>18.97</v>
      </c>
      <c r="U172">
        <v>5.2</v>
      </c>
      <c r="V172">
        <v>123.633</v>
      </c>
      <c r="W172">
        <v>58785</v>
      </c>
      <c r="X172">
        <v>18.97</v>
      </c>
      <c r="Y172">
        <v>7858.3</v>
      </c>
      <c r="Z172">
        <v>123.633</v>
      </c>
      <c r="AA172">
        <v>9.73</v>
      </c>
      <c r="AB172">
        <v>58785</v>
      </c>
      <c r="AC172">
        <v>18.97</v>
      </c>
      <c r="AD172">
        <v>7858.3</v>
      </c>
      <c r="AE172">
        <v>123.633</v>
      </c>
      <c r="AF172">
        <v>1.5306</v>
      </c>
    </row>
    <row r="173" spans="1:32">
      <c r="A173">
        <f t="shared" si="4"/>
        <v>1989</v>
      </c>
      <c r="B173">
        <f t="shared" si="5"/>
        <v>3</v>
      </c>
      <c r="C173">
        <v>59925</v>
      </c>
      <c r="D173">
        <v>17.61333333</v>
      </c>
      <c r="E173">
        <v>7920.6</v>
      </c>
      <c r="F173">
        <v>124.6</v>
      </c>
      <c r="G173">
        <v>59925</v>
      </c>
      <c r="H173">
        <v>17.61333333</v>
      </c>
      <c r="I173">
        <v>7920.6</v>
      </c>
      <c r="J173">
        <v>69.855000000000004</v>
      </c>
      <c r="K173">
        <v>59925</v>
      </c>
      <c r="L173">
        <v>19.253</v>
      </c>
      <c r="M173">
        <v>7920.6</v>
      </c>
      <c r="N173">
        <v>124.6</v>
      </c>
      <c r="O173">
        <v>59925</v>
      </c>
      <c r="P173">
        <v>17.690000000000001</v>
      </c>
      <c r="Q173">
        <v>7920.6</v>
      </c>
      <c r="R173">
        <v>124.6</v>
      </c>
      <c r="S173">
        <v>59925</v>
      </c>
      <c r="T173">
        <v>17.61333333</v>
      </c>
      <c r="U173">
        <v>5.2</v>
      </c>
      <c r="V173">
        <v>124.6</v>
      </c>
      <c r="W173">
        <v>59925</v>
      </c>
      <c r="X173">
        <v>17.61333333</v>
      </c>
      <c r="Y173">
        <v>7920.6</v>
      </c>
      <c r="Z173">
        <v>124.6</v>
      </c>
      <c r="AA173">
        <v>9.08</v>
      </c>
      <c r="AB173">
        <v>59925</v>
      </c>
      <c r="AC173">
        <v>17.61333333</v>
      </c>
      <c r="AD173">
        <v>7920.6</v>
      </c>
      <c r="AE173">
        <v>124.6</v>
      </c>
      <c r="AF173">
        <v>-3.9880333330000002</v>
      </c>
    </row>
    <row r="174" spans="1:32">
      <c r="A174">
        <f t="shared" si="4"/>
        <v>1989</v>
      </c>
      <c r="B174">
        <f t="shared" si="5"/>
        <v>4</v>
      </c>
      <c r="C174">
        <v>61237.67</v>
      </c>
      <c r="D174">
        <v>18.88666667</v>
      </c>
      <c r="E174">
        <v>7937.9</v>
      </c>
      <c r="F174">
        <v>125.867</v>
      </c>
      <c r="G174">
        <v>61237.67</v>
      </c>
      <c r="H174">
        <v>18.88666667</v>
      </c>
      <c r="I174">
        <v>7937.9</v>
      </c>
      <c r="J174">
        <v>70.316999999999993</v>
      </c>
      <c r="K174">
        <v>61237.67</v>
      </c>
      <c r="L174">
        <v>20.332999999999998</v>
      </c>
      <c r="M174">
        <v>7937.9</v>
      </c>
      <c r="N174">
        <v>125.867</v>
      </c>
      <c r="O174">
        <v>61237.67</v>
      </c>
      <c r="P174">
        <v>18.723333329999999</v>
      </c>
      <c r="Q174">
        <v>7937.9</v>
      </c>
      <c r="R174">
        <v>125.867</v>
      </c>
      <c r="S174">
        <v>61237.67</v>
      </c>
      <c r="T174">
        <v>18.88666667</v>
      </c>
      <c r="U174">
        <v>5.4</v>
      </c>
      <c r="V174">
        <v>125.867</v>
      </c>
      <c r="W174">
        <v>61237.67</v>
      </c>
      <c r="X174">
        <v>18.88666667</v>
      </c>
      <c r="Y174">
        <v>7937.9</v>
      </c>
      <c r="Z174">
        <v>125.867</v>
      </c>
      <c r="AA174">
        <v>8.61</v>
      </c>
      <c r="AB174">
        <v>61237.67</v>
      </c>
      <c r="AC174">
        <v>18.88666667</v>
      </c>
      <c r="AD174">
        <v>7937.9</v>
      </c>
      <c r="AE174">
        <v>125.867</v>
      </c>
      <c r="AF174">
        <v>1.5794266669999999</v>
      </c>
    </row>
    <row r="175" spans="1:32">
      <c r="A175">
        <f t="shared" si="4"/>
        <v>1990</v>
      </c>
      <c r="B175">
        <f t="shared" si="5"/>
        <v>1</v>
      </c>
      <c r="C175">
        <v>61367.78</v>
      </c>
      <c r="D175">
        <v>19.743333329999999</v>
      </c>
      <c r="E175">
        <v>8020.8</v>
      </c>
      <c r="F175">
        <v>128.03299999999999</v>
      </c>
      <c r="G175">
        <v>61367.78</v>
      </c>
      <c r="H175">
        <v>19.743333329999999</v>
      </c>
      <c r="I175">
        <v>8020.8</v>
      </c>
      <c r="J175">
        <v>71.165999999999997</v>
      </c>
      <c r="K175">
        <v>61367.78</v>
      </c>
      <c r="L175">
        <v>21.722000000000001</v>
      </c>
      <c r="M175">
        <v>8020.8</v>
      </c>
      <c r="N175">
        <v>128.03299999999999</v>
      </c>
      <c r="O175">
        <v>61367.78</v>
      </c>
      <c r="P175">
        <v>20.03</v>
      </c>
      <c r="Q175">
        <v>8020.8</v>
      </c>
      <c r="R175">
        <v>128.03299999999999</v>
      </c>
      <c r="S175">
        <v>61367.78</v>
      </c>
      <c r="T175">
        <v>19.743333329999999</v>
      </c>
      <c r="U175">
        <v>5.3</v>
      </c>
      <c r="V175">
        <v>128.03299999999999</v>
      </c>
      <c r="W175">
        <v>61367.78</v>
      </c>
      <c r="X175">
        <v>19.743333329999999</v>
      </c>
      <c r="Y175">
        <v>8020.8</v>
      </c>
      <c r="Z175">
        <v>128.03299999999999</v>
      </c>
      <c r="AA175">
        <v>8.25</v>
      </c>
      <c r="AB175">
        <v>61367.78</v>
      </c>
      <c r="AC175">
        <v>19.743333329999999</v>
      </c>
      <c r="AD175">
        <v>8020.8</v>
      </c>
      <c r="AE175">
        <v>128.03299999999999</v>
      </c>
      <c r="AF175">
        <v>0.84647266700000001</v>
      </c>
    </row>
    <row r="176" spans="1:32">
      <c r="A176">
        <f t="shared" si="4"/>
        <v>1990</v>
      </c>
      <c r="B176">
        <f t="shared" si="5"/>
        <v>2</v>
      </c>
      <c r="C176">
        <v>61124.89</v>
      </c>
      <c r="D176">
        <v>15.96</v>
      </c>
      <c r="E176">
        <v>8052.7</v>
      </c>
      <c r="F176">
        <v>129.30000000000001</v>
      </c>
      <c r="G176">
        <v>61124.89</v>
      </c>
      <c r="H176">
        <v>15.96</v>
      </c>
      <c r="I176">
        <v>8052.7</v>
      </c>
      <c r="J176">
        <v>71.992999999999995</v>
      </c>
      <c r="K176">
        <v>61124.89</v>
      </c>
      <c r="L176">
        <v>17.896999999999998</v>
      </c>
      <c r="M176">
        <v>8052.7</v>
      </c>
      <c r="N176">
        <v>129.30000000000001</v>
      </c>
      <c r="O176">
        <v>61124.89</v>
      </c>
      <c r="P176">
        <v>16.143333330000001</v>
      </c>
      <c r="Q176">
        <v>8052.7</v>
      </c>
      <c r="R176">
        <v>129.30000000000001</v>
      </c>
      <c r="S176">
        <v>61124.89</v>
      </c>
      <c r="T176">
        <v>15.96</v>
      </c>
      <c r="U176">
        <v>5.3</v>
      </c>
      <c r="V176">
        <v>129.30000000000001</v>
      </c>
      <c r="W176">
        <v>61124.89</v>
      </c>
      <c r="X176">
        <v>15.96</v>
      </c>
      <c r="Y176">
        <v>8052.7</v>
      </c>
      <c r="Z176">
        <v>129.30000000000001</v>
      </c>
      <c r="AA176">
        <v>8.24</v>
      </c>
      <c r="AB176">
        <v>61124.89</v>
      </c>
      <c r="AC176">
        <v>15.96</v>
      </c>
      <c r="AD176">
        <v>8052.7</v>
      </c>
      <c r="AE176">
        <v>129.30000000000001</v>
      </c>
      <c r="AF176">
        <v>-9.2912666670000004</v>
      </c>
    </row>
    <row r="177" spans="1:32">
      <c r="A177">
        <f t="shared" si="4"/>
        <v>1990</v>
      </c>
      <c r="B177">
        <f t="shared" si="5"/>
        <v>3</v>
      </c>
      <c r="C177">
        <v>58972.38</v>
      </c>
      <c r="D177">
        <v>23.56</v>
      </c>
      <c r="E177">
        <v>8052.6</v>
      </c>
      <c r="F177">
        <v>131.53299999999999</v>
      </c>
      <c r="G177">
        <v>58972.38</v>
      </c>
      <c r="H177">
        <v>23.56</v>
      </c>
      <c r="I177">
        <v>8052.6</v>
      </c>
      <c r="J177">
        <v>72.655000000000001</v>
      </c>
      <c r="K177">
        <v>58972.38</v>
      </c>
      <c r="L177">
        <v>26.5</v>
      </c>
      <c r="M177">
        <v>8052.6</v>
      </c>
      <c r="N177">
        <v>131.53299999999999</v>
      </c>
      <c r="O177">
        <v>58972.38</v>
      </c>
      <c r="P177">
        <v>23.256666670000001</v>
      </c>
      <c r="Q177">
        <v>8052.6</v>
      </c>
      <c r="R177">
        <v>131.53299999999999</v>
      </c>
      <c r="S177">
        <v>58972.38</v>
      </c>
      <c r="T177">
        <v>23.56</v>
      </c>
      <c r="U177">
        <v>5.7</v>
      </c>
      <c r="V177">
        <v>131.53299999999999</v>
      </c>
      <c r="W177">
        <v>58972.38</v>
      </c>
      <c r="X177">
        <v>23.56</v>
      </c>
      <c r="Y177">
        <v>8052.6</v>
      </c>
      <c r="Z177">
        <v>131.53299999999999</v>
      </c>
      <c r="AA177">
        <v>8.16</v>
      </c>
      <c r="AB177">
        <v>58972.38</v>
      </c>
      <c r="AC177">
        <v>23.56</v>
      </c>
      <c r="AD177">
        <v>8052.6</v>
      </c>
      <c r="AE177">
        <v>131.53299999999999</v>
      </c>
      <c r="AF177">
        <v>-16.98833333</v>
      </c>
    </row>
    <row r="178" spans="1:32">
      <c r="A178">
        <f t="shared" si="4"/>
        <v>1990</v>
      </c>
      <c r="B178">
        <f t="shared" si="5"/>
        <v>4</v>
      </c>
      <c r="C178">
        <v>60315.1</v>
      </c>
      <c r="D178">
        <v>29.543333329999999</v>
      </c>
      <c r="E178">
        <v>7982</v>
      </c>
      <c r="F178">
        <v>133.767</v>
      </c>
      <c r="G178">
        <v>60315.1</v>
      </c>
      <c r="H178">
        <v>29.543333329999999</v>
      </c>
      <c r="I178">
        <v>7982</v>
      </c>
      <c r="J178">
        <v>73.239000000000004</v>
      </c>
      <c r="K178">
        <v>60315.1</v>
      </c>
      <c r="L178">
        <v>31.853000000000002</v>
      </c>
      <c r="M178">
        <v>7982</v>
      </c>
      <c r="N178">
        <v>133.767</v>
      </c>
      <c r="O178">
        <v>60315.1</v>
      </c>
      <c r="P178">
        <v>29.916666670000001</v>
      </c>
      <c r="Q178">
        <v>7982</v>
      </c>
      <c r="R178">
        <v>133.767</v>
      </c>
      <c r="S178">
        <v>60315.1</v>
      </c>
      <c r="T178">
        <v>29.543333329999999</v>
      </c>
      <c r="U178">
        <v>6.1</v>
      </c>
      <c r="V178">
        <v>133.767</v>
      </c>
      <c r="W178">
        <v>60315.1</v>
      </c>
      <c r="X178">
        <v>29.543333329999999</v>
      </c>
      <c r="Y178">
        <v>7982</v>
      </c>
      <c r="Z178">
        <v>133.767</v>
      </c>
      <c r="AA178">
        <v>7.74</v>
      </c>
      <c r="AB178">
        <v>60315.1</v>
      </c>
      <c r="AC178">
        <v>29.543333329999999</v>
      </c>
      <c r="AD178">
        <v>7982</v>
      </c>
      <c r="AE178">
        <v>133.767</v>
      </c>
      <c r="AF178">
        <v>-11.30596667</v>
      </c>
    </row>
    <row r="179" spans="1:32">
      <c r="A179">
        <f t="shared" si="4"/>
        <v>1991</v>
      </c>
      <c r="B179">
        <f t="shared" si="5"/>
        <v>1</v>
      </c>
      <c r="C179">
        <v>60492.22</v>
      </c>
      <c r="D179">
        <v>19.393333330000001</v>
      </c>
      <c r="E179">
        <v>7943.4</v>
      </c>
      <c r="F179">
        <v>134.767</v>
      </c>
      <c r="G179">
        <v>60492.22</v>
      </c>
      <c r="H179">
        <v>19.393333330000001</v>
      </c>
      <c r="I179">
        <v>7943.4</v>
      </c>
      <c r="J179">
        <v>74.025999999999996</v>
      </c>
      <c r="K179">
        <v>60492.22</v>
      </c>
      <c r="L179">
        <v>21.780999999999999</v>
      </c>
      <c r="M179">
        <v>7943.4</v>
      </c>
      <c r="N179">
        <v>134.767</v>
      </c>
      <c r="O179">
        <v>60492.22</v>
      </c>
      <c r="P179">
        <v>19.923333329999998</v>
      </c>
      <c r="Q179">
        <v>7943.4</v>
      </c>
      <c r="R179">
        <v>134.767</v>
      </c>
      <c r="S179">
        <v>60492.22</v>
      </c>
      <c r="T179">
        <v>19.393333330000001</v>
      </c>
      <c r="U179">
        <v>6.6</v>
      </c>
      <c r="V179">
        <v>134.767</v>
      </c>
      <c r="W179">
        <v>60492.22</v>
      </c>
      <c r="X179">
        <v>19.393333330000001</v>
      </c>
      <c r="Y179">
        <v>7943.4</v>
      </c>
      <c r="Z179">
        <v>134.767</v>
      </c>
      <c r="AA179">
        <v>6.43</v>
      </c>
      <c r="AB179">
        <v>60492.22</v>
      </c>
      <c r="AC179">
        <v>19.393333330000001</v>
      </c>
      <c r="AD179">
        <v>7943.4</v>
      </c>
      <c r="AE179">
        <v>134.767</v>
      </c>
      <c r="AF179">
        <v>-2.741333333</v>
      </c>
    </row>
    <row r="180" spans="1:32">
      <c r="A180">
        <f t="shared" si="4"/>
        <v>1991</v>
      </c>
      <c r="B180">
        <f t="shared" si="5"/>
        <v>2</v>
      </c>
      <c r="C180">
        <v>59107.11</v>
      </c>
      <c r="D180">
        <v>18.153333329999999</v>
      </c>
      <c r="E180">
        <v>7997</v>
      </c>
      <c r="F180">
        <v>135.56700000000001</v>
      </c>
      <c r="G180">
        <v>59107.11</v>
      </c>
      <c r="H180">
        <v>18.153333329999999</v>
      </c>
      <c r="I180">
        <v>7997</v>
      </c>
      <c r="J180">
        <v>74.552999999999997</v>
      </c>
      <c r="K180">
        <v>59107.11</v>
      </c>
      <c r="L180">
        <v>20.753</v>
      </c>
      <c r="M180">
        <v>7997</v>
      </c>
      <c r="N180">
        <v>135.56700000000001</v>
      </c>
      <c r="O180">
        <v>59107.11</v>
      </c>
      <c r="P180">
        <v>18.38</v>
      </c>
      <c r="Q180">
        <v>7997</v>
      </c>
      <c r="R180">
        <v>135.56700000000001</v>
      </c>
      <c r="S180">
        <v>59107.11</v>
      </c>
      <c r="T180">
        <v>18.153333329999999</v>
      </c>
      <c r="U180">
        <v>6.8</v>
      </c>
      <c r="V180">
        <v>135.56700000000001</v>
      </c>
      <c r="W180">
        <v>59107.11</v>
      </c>
      <c r="X180">
        <v>18.153333329999999</v>
      </c>
      <c r="Y180">
        <v>7997</v>
      </c>
      <c r="Z180">
        <v>135.56700000000001</v>
      </c>
      <c r="AA180">
        <v>5.86</v>
      </c>
      <c r="AB180">
        <v>59107.11</v>
      </c>
      <c r="AC180">
        <v>18.153333329999999</v>
      </c>
      <c r="AD180">
        <v>7997</v>
      </c>
      <c r="AE180">
        <v>135.56700000000001</v>
      </c>
      <c r="AF180">
        <v>-0.643026667</v>
      </c>
    </row>
    <row r="181" spans="1:32">
      <c r="A181">
        <f t="shared" si="4"/>
        <v>1991</v>
      </c>
      <c r="B181">
        <f t="shared" si="5"/>
        <v>3</v>
      </c>
      <c r="C181">
        <v>60050.89</v>
      </c>
      <c r="D181">
        <v>18.616666670000001</v>
      </c>
      <c r="E181">
        <v>8030.7</v>
      </c>
      <c r="F181">
        <v>136.6</v>
      </c>
      <c r="G181">
        <v>60050.89</v>
      </c>
      <c r="H181">
        <v>18.616666670000001</v>
      </c>
      <c r="I181">
        <v>8030.7</v>
      </c>
      <c r="J181">
        <v>75.132999999999996</v>
      </c>
      <c r="K181">
        <v>60050.89</v>
      </c>
      <c r="L181">
        <v>21.655000000000001</v>
      </c>
      <c r="M181">
        <v>8030.7</v>
      </c>
      <c r="N181">
        <v>136.6</v>
      </c>
      <c r="O181">
        <v>60050.89</v>
      </c>
      <c r="P181">
        <v>18.88666667</v>
      </c>
      <c r="Q181">
        <v>8030.7</v>
      </c>
      <c r="R181">
        <v>136.6</v>
      </c>
      <c r="S181">
        <v>60050.89</v>
      </c>
      <c r="T181">
        <v>18.616666670000001</v>
      </c>
      <c r="U181">
        <v>6.9</v>
      </c>
      <c r="V181">
        <v>136.6</v>
      </c>
      <c r="W181">
        <v>60050.89</v>
      </c>
      <c r="X181">
        <v>18.616666670000001</v>
      </c>
      <c r="Y181">
        <v>8030.7</v>
      </c>
      <c r="Z181">
        <v>136.6</v>
      </c>
      <c r="AA181">
        <v>5.65</v>
      </c>
      <c r="AB181">
        <v>60050.89</v>
      </c>
      <c r="AC181">
        <v>18.616666670000001</v>
      </c>
      <c r="AD181">
        <v>8030.7</v>
      </c>
      <c r="AE181">
        <v>136.6</v>
      </c>
      <c r="AF181">
        <v>-4.5019</v>
      </c>
    </row>
    <row r="182" spans="1:32">
      <c r="A182">
        <f t="shared" si="4"/>
        <v>1991</v>
      </c>
      <c r="B182">
        <f t="shared" si="5"/>
        <v>4</v>
      </c>
      <c r="C182">
        <v>60766.27</v>
      </c>
      <c r="D182">
        <v>18.793333329999999</v>
      </c>
      <c r="E182">
        <v>8062.2</v>
      </c>
      <c r="F182">
        <v>137.733</v>
      </c>
      <c r="G182">
        <v>60766.27</v>
      </c>
      <c r="H182">
        <v>18.793333329999999</v>
      </c>
      <c r="I182">
        <v>8062.2</v>
      </c>
      <c r="J182">
        <v>75.569000000000003</v>
      </c>
      <c r="K182">
        <v>60766.27</v>
      </c>
      <c r="L182">
        <v>21.736999999999998</v>
      </c>
      <c r="M182">
        <v>8062.2</v>
      </c>
      <c r="N182">
        <v>137.733</v>
      </c>
      <c r="O182">
        <v>60766.27</v>
      </c>
      <c r="P182">
        <v>19.146666669999998</v>
      </c>
      <c r="Q182">
        <v>8062.2</v>
      </c>
      <c r="R182">
        <v>137.733</v>
      </c>
      <c r="S182">
        <v>60766.27</v>
      </c>
      <c r="T182">
        <v>18.793333329999999</v>
      </c>
      <c r="U182">
        <v>7.1</v>
      </c>
      <c r="V182">
        <v>137.733</v>
      </c>
      <c r="W182">
        <v>60766.27</v>
      </c>
      <c r="X182">
        <v>18.793333329999999</v>
      </c>
      <c r="Y182">
        <v>8062.2</v>
      </c>
      <c r="Z182">
        <v>137.733</v>
      </c>
      <c r="AA182">
        <v>4.82</v>
      </c>
      <c r="AB182">
        <v>60766.27</v>
      </c>
      <c r="AC182">
        <v>18.793333329999999</v>
      </c>
      <c r="AD182">
        <v>8062.2</v>
      </c>
      <c r="AE182">
        <v>137.733</v>
      </c>
      <c r="AF182">
        <v>-3.0498666669999999</v>
      </c>
    </row>
    <row r="183" spans="1:32">
      <c r="A183">
        <f t="shared" si="4"/>
        <v>1992</v>
      </c>
      <c r="B183">
        <f t="shared" si="5"/>
        <v>1</v>
      </c>
      <c r="C183">
        <v>60634.17</v>
      </c>
      <c r="D183">
        <v>16.153333329999999</v>
      </c>
      <c r="E183">
        <v>8150.7</v>
      </c>
      <c r="F183">
        <v>138.667</v>
      </c>
      <c r="G183">
        <v>60634.17</v>
      </c>
      <c r="H183">
        <v>16.153333329999999</v>
      </c>
      <c r="I183">
        <v>8150.7</v>
      </c>
      <c r="J183">
        <v>75.953999999999994</v>
      </c>
      <c r="K183">
        <v>60634.17</v>
      </c>
      <c r="L183">
        <v>18.91</v>
      </c>
      <c r="M183">
        <v>8150.7</v>
      </c>
      <c r="N183">
        <v>138.667</v>
      </c>
      <c r="O183">
        <v>60634.17</v>
      </c>
      <c r="P183">
        <v>16.45333333</v>
      </c>
      <c r="Q183">
        <v>8150.7</v>
      </c>
      <c r="R183">
        <v>138.667</v>
      </c>
      <c r="S183">
        <v>60634.17</v>
      </c>
      <c r="T183">
        <v>16.153333329999999</v>
      </c>
      <c r="U183">
        <v>7.4</v>
      </c>
      <c r="V183">
        <v>138.667</v>
      </c>
      <c r="W183">
        <v>60634.17</v>
      </c>
      <c r="X183">
        <v>16.153333329999999</v>
      </c>
      <c r="Y183">
        <v>8150.7</v>
      </c>
      <c r="Z183">
        <v>138.667</v>
      </c>
      <c r="AA183">
        <v>4.0199999999999996</v>
      </c>
      <c r="AB183">
        <v>60634.17</v>
      </c>
      <c r="AC183">
        <v>16.153333329999999</v>
      </c>
      <c r="AD183">
        <v>8150.7</v>
      </c>
      <c r="AE183">
        <v>138.667</v>
      </c>
      <c r="AF183">
        <v>-11.780333329999999</v>
      </c>
    </row>
    <row r="184" spans="1:32">
      <c r="A184">
        <f t="shared" si="4"/>
        <v>1992</v>
      </c>
      <c r="B184">
        <f t="shared" si="5"/>
        <v>2</v>
      </c>
      <c r="C184">
        <v>59608.37</v>
      </c>
      <c r="D184">
        <v>18.66333333</v>
      </c>
      <c r="E184">
        <v>8237.2999999999993</v>
      </c>
      <c r="F184">
        <v>139.733</v>
      </c>
      <c r="G184">
        <v>59608.37</v>
      </c>
      <c r="H184">
        <v>18.66333333</v>
      </c>
      <c r="I184">
        <v>8237.2999999999993</v>
      </c>
      <c r="J184">
        <v>76.423000000000002</v>
      </c>
      <c r="K184">
        <v>59608.37</v>
      </c>
      <c r="L184">
        <v>21.186</v>
      </c>
      <c r="M184">
        <v>8237.2999999999993</v>
      </c>
      <c r="N184">
        <v>139.733</v>
      </c>
      <c r="O184">
        <v>59608.37</v>
      </c>
      <c r="P184">
        <v>18.826666670000002</v>
      </c>
      <c r="Q184">
        <v>8237.2999999999993</v>
      </c>
      <c r="R184">
        <v>139.733</v>
      </c>
      <c r="S184">
        <v>59608.37</v>
      </c>
      <c r="T184">
        <v>18.66333333</v>
      </c>
      <c r="U184">
        <v>7.6</v>
      </c>
      <c r="V184">
        <v>139.733</v>
      </c>
      <c r="W184">
        <v>59608.37</v>
      </c>
      <c r="X184">
        <v>18.66333333</v>
      </c>
      <c r="Y184">
        <v>8237.2999999999993</v>
      </c>
      <c r="Z184">
        <v>139.733</v>
      </c>
      <c r="AA184">
        <v>3.77</v>
      </c>
      <c r="AB184">
        <v>59608.37</v>
      </c>
      <c r="AC184">
        <v>18.66333333</v>
      </c>
      <c r="AD184">
        <v>8237.2999999999993</v>
      </c>
      <c r="AE184">
        <v>139.733</v>
      </c>
      <c r="AF184">
        <v>-17.410666670000001</v>
      </c>
    </row>
    <row r="185" spans="1:32">
      <c r="A185">
        <f t="shared" si="4"/>
        <v>1992</v>
      </c>
      <c r="B185">
        <f t="shared" si="5"/>
        <v>3</v>
      </c>
      <c r="C185">
        <v>59949.93</v>
      </c>
      <c r="D185">
        <v>19.416666670000001</v>
      </c>
      <c r="E185">
        <v>8322.2999999999993</v>
      </c>
      <c r="F185">
        <v>140.80000000000001</v>
      </c>
      <c r="G185">
        <v>59949.93</v>
      </c>
      <c r="H185">
        <v>19.416666670000001</v>
      </c>
      <c r="I185">
        <v>8322.2999999999993</v>
      </c>
      <c r="J185">
        <v>76.778000000000006</v>
      </c>
      <c r="K185">
        <v>59949.93</v>
      </c>
      <c r="L185">
        <v>21.67</v>
      </c>
      <c r="M185">
        <v>8322.2999999999993</v>
      </c>
      <c r="N185">
        <v>140.80000000000001</v>
      </c>
      <c r="O185">
        <v>59949.93</v>
      </c>
      <c r="P185">
        <v>19.75</v>
      </c>
      <c r="Q185">
        <v>8322.2999999999993</v>
      </c>
      <c r="R185">
        <v>140.80000000000001</v>
      </c>
      <c r="S185">
        <v>59949.93</v>
      </c>
      <c r="T185">
        <v>19.416666670000001</v>
      </c>
      <c r="U185">
        <v>7.6</v>
      </c>
      <c r="V185">
        <v>140.80000000000001</v>
      </c>
      <c r="W185">
        <v>59949.93</v>
      </c>
      <c r="X185">
        <v>19.416666670000001</v>
      </c>
      <c r="Y185">
        <v>8322.2999999999993</v>
      </c>
      <c r="Z185">
        <v>140.80000000000001</v>
      </c>
      <c r="AA185">
        <v>3.26</v>
      </c>
      <c r="AB185">
        <v>59949.93</v>
      </c>
      <c r="AC185">
        <v>19.416666670000001</v>
      </c>
      <c r="AD185">
        <v>8322.2999999999993</v>
      </c>
      <c r="AE185">
        <v>140.80000000000001</v>
      </c>
      <c r="AF185">
        <v>-24.449666669999999</v>
      </c>
    </row>
    <row r="186" spans="1:32">
      <c r="A186">
        <f t="shared" si="4"/>
        <v>1992</v>
      </c>
      <c r="B186">
        <f t="shared" si="5"/>
        <v>4</v>
      </c>
      <c r="C186">
        <v>60826.83</v>
      </c>
      <c r="D186">
        <v>18.22666667</v>
      </c>
      <c r="E186">
        <v>8409.7999999999993</v>
      </c>
      <c r="F186">
        <v>142.03299999999999</v>
      </c>
      <c r="G186">
        <v>60826.83</v>
      </c>
      <c r="H186">
        <v>18.22666667</v>
      </c>
      <c r="I186">
        <v>8409.7999999999993</v>
      </c>
      <c r="J186">
        <v>77.213999999999999</v>
      </c>
      <c r="K186">
        <v>60826.83</v>
      </c>
      <c r="L186">
        <v>20.478999999999999</v>
      </c>
      <c r="M186">
        <v>8409.7999999999993</v>
      </c>
      <c r="N186">
        <v>142.03299999999999</v>
      </c>
      <c r="O186">
        <v>60826.83</v>
      </c>
      <c r="P186">
        <v>18.526666670000001</v>
      </c>
      <c r="Q186">
        <v>8409.7999999999993</v>
      </c>
      <c r="R186">
        <v>142.03299999999999</v>
      </c>
      <c r="S186">
        <v>60826.83</v>
      </c>
      <c r="T186">
        <v>18.22666667</v>
      </c>
      <c r="U186">
        <v>7.4</v>
      </c>
      <c r="V186">
        <v>142.03299999999999</v>
      </c>
      <c r="W186">
        <v>60826.83</v>
      </c>
      <c r="X186">
        <v>18.22666667</v>
      </c>
      <c r="Y186">
        <v>8409.7999999999993</v>
      </c>
      <c r="Z186">
        <v>142.03299999999999</v>
      </c>
      <c r="AA186">
        <v>3.03</v>
      </c>
      <c r="AB186">
        <v>60826.83</v>
      </c>
      <c r="AC186">
        <v>18.22666667</v>
      </c>
      <c r="AD186">
        <v>8409.7999999999993</v>
      </c>
      <c r="AE186">
        <v>142.03299999999999</v>
      </c>
      <c r="AF186">
        <v>-17.902000000000001</v>
      </c>
    </row>
    <row r="187" spans="1:32">
      <c r="A187">
        <f t="shared" si="4"/>
        <v>1993</v>
      </c>
      <c r="B187">
        <f t="shared" si="5"/>
        <v>1</v>
      </c>
      <c r="C187">
        <v>61105.84</v>
      </c>
      <c r="D187">
        <v>17.34333333</v>
      </c>
      <c r="E187">
        <v>8425.2999999999993</v>
      </c>
      <c r="F187">
        <v>143.06700000000001</v>
      </c>
      <c r="G187">
        <v>61105.84</v>
      </c>
      <c r="H187">
        <v>17.34333333</v>
      </c>
      <c r="I187">
        <v>8425.2999999999993</v>
      </c>
      <c r="J187">
        <v>77.677000000000007</v>
      </c>
      <c r="K187">
        <v>61105.84</v>
      </c>
      <c r="L187">
        <v>19.824999999999999</v>
      </c>
      <c r="M187">
        <v>8425.2999999999993</v>
      </c>
      <c r="N187">
        <v>143.06700000000001</v>
      </c>
      <c r="O187">
        <v>61105.84</v>
      </c>
      <c r="P187">
        <v>17.61</v>
      </c>
      <c r="Q187">
        <v>8425.2999999999993</v>
      </c>
      <c r="R187">
        <v>143.06700000000001</v>
      </c>
      <c r="S187">
        <v>61105.84</v>
      </c>
      <c r="T187">
        <v>17.34333333</v>
      </c>
      <c r="U187">
        <v>7.1</v>
      </c>
      <c r="V187">
        <v>143.06700000000001</v>
      </c>
      <c r="W187">
        <v>61105.84</v>
      </c>
      <c r="X187">
        <v>17.34333333</v>
      </c>
      <c r="Y187">
        <v>8425.2999999999993</v>
      </c>
      <c r="Z187">
        <v>143.06700000000001</v>
      </c>
      <c r="AA187">
        <v>3.04</v>
      </c>
      <c r="AB187">
        <v>61105.84</v>
      </c>
      <c r="AC187">
        <v>17.34333333</v>
      </c>
      <c r="AD187">
        <v>8425.2999999999993</v>
      </c>
      <c r="AE187">
        <v>143.06700000000001</v>
      </c>
      <c r="AF187">
        <v>-11.7401</v>
      </c>
    </row>
    <row r="188" spans="1:32">
      <c r="A188">
        <f t="shared" si="4"/>
        <v>1993</v>
      </c>
      <c r="B188">
        <f t="shared" si="5"/>
        <v>2</v>
      </c>
      <c r="C188">
        <v>60058.559999999998</v>
      </c>
      <c r="D188">
        <v>17.68</v>
      </c>
      <c r="E188">
        <v>8479.2000000000007</v>
      </c>
      <c r="F188">
        <v>144.1</v>
      </c>
      <c r="G188">
        <v>60058.559999999998</v>
      </c>
      <c r="H188">
        <v>17.68</v>
      </c>
      <c r="I188">
        <v>8479.2000000000007</v>
      </c>
      <c r="J188">
        <v>78.105999999999995</v>
      </c>
      <c r="K188">
        <v>60058.559999999998</v>
      </c>
      <c r="L188">
        <v>19.760000000000002</v>
      </c>
      <c r="M188">
        <v>8479.2000000000007</v>
      </c>
      <c r="N188">
        <v>144.1</v>
      </c>
      <c r="O188">
        <v>60058.559999999998</v>
      </c>
      <c r="P188">
        <v>17.946666669999999</v>
      </c>
      <c r="Q188">
        <v>8479.2000000000007</v>
      </c>
      <c r="R188">
        <v>144.1</v>
      </c>
      <c r="S188">
        <v>60058.559999999998</v>
      </c>
      <c r="T188">
        <v>17.68</v>
      </c>
      <c r="U188">
        <v>7.1</v>
      </c>
      <c r="V188">
        <v>144.1</v>
      </c>
      <c r="W188">
        <v>60058.559999999998</v>
      </c>
      <c r="X188">
        <v>17.68</v>
      </c>
      <c r="Y188">
        <v>8479.2000000000007</v>
      </c>
      <c r="Z188">
        <v>144.1</v>
      </c>
      <c r="AA188">
        <v>3</v>
      </c>
      <c r="AB188">
        <v>60058.559999999998</v>
      </c>
      <c r="AC188">
        <v>17.68</v>
      </c>
      <c r="AD188">
        <v>8479.2000000000007</v>
      </c>
      <c r="AE188">
        <v>144.1</v>
      </c>
      <c r="AF188">
        <v>-5.3358999999999996</v>
      </c>
    </row>
    <row r="189" spans="1:32">
      <c r="A189">
        <f t="shared" si="4"/>
        <v>1993</v>
      </c>
      <c r="B189">
        <f t="shared" si="5"/>
        <v>3</v>
      </c>
      <c r="C189">
        <v>60417.4</v>
      </c>
      <c r="D189">
        <v>15.59</v>
      </c>
      <c r="E189">
        <v>8523.7999999999993</v>
      </c>
      <c r="F189">
        <v>144.767</v>
      </c>
      <c r="G189">
        <v>60417.4</v>
      </c>
      <c r="H189">
        <v>15.59</v>
      </c>
      <c r="I189">
        <v>8523.7999999999993</v>
      </c>
      <c r="J189">
        <v>78.465999999999994</v>
      </c>
      <c r="K189">
        <v>60417.4</v>
      </c>
      <c r="L189">
        <v>17.795999999999999</v>
      </c>
      <c r="M189">
        <v>8523.7999999999993</v>
      </c>
      <c r="N189">
        <v>144.767</v>
      </c>
      <c r="O189">
        <v>60417.4</v>
      </c>
      <c r="P189">
        <v>15.84</v>
      </c>
      <c r="Q189">
        <v>8523.7999999999993</v>
      </c>
      <c r="R189">
        <v>144.767</v>
      </c>
      <c r="S189">
        <v>60417.4</v>
      </c>
      <c r="T189">
        <v>15.59</v>
      </c>
      <c r="U189">
        <v>6.8</v>
      </c>
      <c r="V189">
        <v>144.767</v>
      </c>
      <c r="W189">
        <v>60417.4</v>
      </c>
      <c r="X189">
        <v>15.59</v>
      </c>
      <c r="Y189">
        <v>8523.7999999999993</v>
      </c>
      <c r="Z189">
        <v>144.767</v>
      </c>
      <c r="AA189">
        <v>3.06</v>
      </c>
      <c r="AB189">
        <v>60417.4</v>
      </c>
      <c r="AC189">
        <v>15.59</v>
      </c>
      <c r="AD189">
        <v>8523.7999999999993</v>
      </c>
      <c r="AE189">
        <v>144.767</v>
      </c>
      <c r="AF189">
        <v>-10.28983333</v>
      </c>
    </row>
    <row r="190" spans="1:32">
      <c r="A190">
        <f t="shared" si="4"/>
        <v>1993</v>
      </c>
      <c r="B190">
        <f t="shared" si="5"/>
        <v>4</v>
      </c>
      <c r="C190">
        <v>60991.4</v>
      </c>
      <c r="D190">
        <v>14.06666667</v>
      </c>
      <c r="E190">
        <v>8636.4</v>
      </c>
      <c r="F190">
        <v>145.96700000000001</v>
      </c>
      <c r="G190">
        <v>60991.4</v>
      </c>
      <c r="H190">
        <v>14.06666667</v>
      </c>
      <c r="I190">
        <v>8636.4</v>
      </c>
      <c r="J190">
        <v>78.897000000000006</v>
      </c>
      <c r="K190">
        <v>60991.4</v>
      </c>
      <c r="L190">
        <v>16.451000000000001</v>
      </c>
      <c r="M190">
        <v>8636.4</v>
      </c>
      <c r="N190">
        <v>145.96700000000001</v>
      </c>
      <c r="O190">
        <v>60991.4</v>
      </c>
      <c r="P190">
        <v>14.276666669999999</v>
      </c>
      <c r="Q190">
        <v>8636.4</v>
      </c>
      <c r="R190">
        <v>145.96700000000001</v>
      </c>
      <c r="S190">
        <v>60991.4</v>
      </c>
      <c r="T190">
        <v>14.06666667</v>
      </c>
      <c r="U190">
        <v>6.6</v>
      </c>
      <c r="V190">
        <v>145.96700000000001</v>
      </c>
      <c r="W190">
        <v>60991.4</v>
      </c>
      <c r="X190">
        <v>14.06666667</v>
      </c>
      <c r="Y190">
        <v>8636.4</v>
      </c>
      <c r="Z190">
        <v>145.96700000000001</v>
      </c>
      <c r="AA190">
        <v>2.99</v>
      </c>
      <c r="AB190">
        <v>60991.4</v>
      </c>
      <c r="AC190">
        <v>14.06666667</v>
      </c>
      <c r="AD190">
        <v>8636.4</v>
      </c>
      <c r="AE190">
        <v>145.96700000000001</v>
      </c>
      <c r="AF190">
        <v>-14.148999999999999</v>
      </c>
    </row>
    <row r="191" spans="1:32">
      <c r="A191">
        <f t="shared" si="4"/>
        <v>1994</v>
      </c>
      <c r="B191">
        <f t="shared" si="5"/>
        <v>1</v>
      </c>
      <c r="C191">
        <v>60819.77</v>
      </c>
      <c r="D191">
        <v>13.00333333</v>
      </c>
      <c r="E191">
        <v>8720.5</v>
      </c>
      <c r="F191">
        <v>146.69999999999999</v>
      </c>
      <c r="G191">
        <v>60819.77</v>
      </c>
      <c r="H191">
        <v>13.00333333</v>
      </c>
      <c r="I191">
        <v>8720.5</v>
      </c>
      <c r="J191">
        <v>79.311000000000007</v>
      </c>
      <c r="K191">
        <v>60819.77</v>
      </c>
      <c r="L191">
        <v>14.813000000000001</v>
      </c>
      <c r="M191">
        <v>8720.5</v>
      </c>
      <c r="N191">
        <v>146.69999999999999</v>
      </c>
      <c r="O191">
        <v>60819.77</v>
      </c>
      <c r="P191">
        <v>13.02</v>
      </c>
      <c r="Q191">
        <v>8720.5</v>
      </c>
      <c r="R191">
        <v>146.69999999999999</v>
      </c>
      <c r="S191">
        <v>60819.77</v>
      </c>
      <c r="T191">
        <v>13.00333333</v>
      </c>
      <c r="U191">
        <v>6.6</v>
      </c>
      <c r="V191">
        <v>146.69999999999999</v>
      </c>
      <c r="W191">
        <v>60819.77</v>
      </c>
      <c r="X191">
        <v>13.00333333</v>
      </c>
      <c r="Y191">
        <v>8720.5</v>
      </c>
      <c r="Z191">
        <v>146.69999999999999</v>
      </c>
      <c r="AA191">
        <v>3.21</v>
      </c>
      <c r="AB191">
        <v>60819.77</v>
      </c>
      <c r="AC191">
        <v>13.00333333</v>
      </c>
      <c r="AD191">
        <v>8720.5</v>
      </c>
      <c r="AE191">
        <v>146.69999999999999</v>
      </c>
      <c r="AF191">
        <v>-19.268000000000001</v>
      </c>
    </row>
    <row r="192" spans="1:32">
      <c r="A192">
        <f t="shared" si="4"/>
        <v>1994</v>
      </c>
      <c r="B192">
        <f t="shared" si="5"/>
        <v>2</v>
      </c>
      <c r="C192">
        <v>60639.3</v>
      </c>
      <c r="D192">
        <v>15.77333333</v>
      </c>
      <c r="E192">
        <v>8839.7999999999993</v>
      </c>
      <c r="F192">
        <v>147.53299999999999</v>
      </c>
      <c r="G192">
        <v>60639.3</v>
      </c>
      <c r="H192">
        <v>15.77333333</v>
      </c>
      <c r="I192">
        <v>8839.7999999999993</v>
      </c>
      <c r="J192">
        <v>79.688999999999993</v>
      </c>
      <c r="K192">
        <v>60639.3</v>
      </c>
      <c r="L192">
        <v>17.777000000000001</v>
      </c>
      <c r="M192">
        <v>8839.7999999999993</v>
      </c>
      <c r="N192">
        <v>147.53299999999999</v>
      </c>
      <c r="O192">
        <v>60639.3</v>
      </c>
      <c r="P192">
        <v>15.883333329999999</v>
      </c>
      <c r="Q192">
        <v>8839.7999999999993</v>
      </c>
      <c r="R192">
        <v>147.53299999999999</v>
      </c>
      <c r="S192">
        <v>60639.3</v>
      </c>
      <c r="T192">
        <v>15.77333333</v>
      </c>
      <c r="U192">
        <v>6.2</v>
      </c>
      <c r="V192">
        <v>147.53299999999999</v>
      </c>
      <c r="W192">
        <v>60639.3</v>
      </c>
      <c r="X192">
        <v>15.77333333</v>
      </c>
      <c r="Y192">
        <v>8839.7999999999993</v>
      </c>
      <c r="Z192">
        <v>147.53299999999999</v>
      </c>
      <c r="AA192">
        <v>3.94</v>
      </c>
      <c r="AB192">
        <v>60639.3</v>
      </c>
      <c r="AC192">
        <v>15.77333333</v>
      </c>
      <c r="AD192">
        <v>8839.7999999999993</v>
      </c>
      <c r="AE192">
        <v>147.53299999999999</v>
      </c>
      <c r="AF192">
        <v>-11.071566669999999</v>
      </c>
    </row>
    <row r="193" spans="1:32">
      <c r="A193">
        <f t="shared" si="4"/>
        <v>1994</v>
      </c>
      <c r="B193">
        <f t="shared" si="5"/>
        <v>3</v>
      </c>
      <c r="C193">
        <v>60728.83</v>
      </c>
      <c r="D193">
        <v>16.696666669999999</v>
      </c>
      <c r="E193">
        <v>8896.7000000000007</v>
      </c>
      <c r="F193">
        <v>148.9</v>
      </c>
      <c r="G193">
        <v>60728.83</v>
      </c>
      <c r="H193">
        <v>16.696666669999999</v>
      </c>
      <c r="I193">
        <v>8896.7000000000007</v>
      </c>
      <c r="J193">
        <v>80.162999999999997</v>
      </c>
      <c r="K193">
        <v>60728.83</v>
      </c>
      <c r="L193">
        <v>18.497</v>
      </c>
      <c r="M193">
        <v>8896.7000000000007</v>
      </c>
      <c r="N193">
        <v>148.9</v>
      </c>
      <c r="O193">
        <v>60728.83</v>
      </c>
      <c r="P193">
        <v>16.90666667</v>
      </c>
      <c r="Q193">
        <v>8896.7000000000007</v>
      </c>
      <c r="R193">
        <v>148.9</v>
      </c>
      <c r="S193">
        <v>60728.83</v>
      </c>
      <c r="T193">
        <v>16.696666669999999</v>
      </c>
      <c r="U193">
        <v>6</v>
      </c>
      <c r="V193">
        <v>148.9</v>
      </c>
      <c r="W193">
        <v>60728.83</v>
      </c>
      <c r="X193">
        <v>16.696666669999999</v>
      </c>
      <c r="Y193">
        <v>8896.7000000000007</v>
      </c>
      <c r="Z193">
        <v>148.9</v>
      </c>
      <c r="AA193">
        <v>4.49</v>
      </c>
      <c r="AB193">
        <v>60728.83</v>
      </c>
      <c r="AC193">
        <v>16.696666669999999</v>
      </c>
      <c r="AD193">
        <v>8896.7000000000007</v>
      </c>
      <c r="AE193">
        <v>148.9</v>
      </c>
      <c r="AF193">
        <v>-8.2356999999999996</v>
      </c>
    </row>
    <row r="194" spans="1:32">
      <c r="A194">
        <f t="shared" si="4"/>
        <v>1994</v>
      </c>
      <c r="B194">
        <f t="shared" si="5"/>
        <v>4</v>
      </c>
      <c r="C194">
        <v>61819.43</v>
      </c>
      <c r="D194">
        <v>16.170000000000002</v>
      </c>
      <c r="E194">
        <v>8995.5</v>
      </c>
      <c r="F194">
        <v>149.767</v>
      </c>
      <c r="G194">
        <v>61819.43</v>
      </c>
      <c r="H194">
        <v>16.170000000000002</v>
      </c>
      <c r="I194">
        <v>8995.5</v>
      </c>
      <c r="J194">
        <v>80.575999999999993</v>
      </c>
      <c r="K194">
        <v>61819.43</v>
      </c>
      <c r="L194">
        <v>17.657</v>
      </c>
      <c r="M194">
        <v>8995.5</v>
      </c>
      <c r="N194">
        <v>149.767</v>
      </c>
      <c r="O194">
        <v>61819.43</v>
      </c>
      <c r="P194">
        <v>16.293333329999999</v>
      </c>
      <c r="Q194">
        <v>8995.5</v>
      </c>
      <c r="R194">
        <v>149.767</v>
      </c>
      <c r="S194">
        <v>61819.43</v>
      </c>
      <c r="T194">
        <v>16.170000000000002</v>
      </c>
      <c r="U194">
        <v>5.6</v>
      </c>
      <c r="V194">
        <v>149.767</v>
      </c>
      <c r="W194">
        <v>61819.43</v>
      </c>
      <c r="X194">
        <v>16.170000000000002</v>
      </c>
      <c r="Y194">
        <v>8995.5</v>
      </c>
      <c r="Z194">
        <v>149.767</v>
      </c>
      <c r="AA194">
        <v>5.17</v>
      </c>
      <c r="AB194">
        <v>61819.43</v>
      </c>
      <c r="AC194">
        <v>16.170000000000002</v>
      </c>
      <c r="AD194">
        <v>8995.5</v>
      </c>
      <c r="AE194">
        <v>149.767</v>
      </c>
      <c r="AF194">
        <v>3.171433333</v>
      </c>
    </row>
    <row r="195" spans="1:32">
      <c r="A195">
        <f t="shared" si="4"/>
        <v>1995</v>
      </c>
      <c r="B195">
        <f t="shared" si="5"/>
        <v>1</v>
      </c>
      <c r="C195">
        <v>61831.67</v>
      </c>
      <c r="D195">
        <v>16.993333329999999</v>
      </c>
      <c r="E195">
        <v>9017.6</v>
      </c>
      <c r="F195">
        <v>150.86699999999999</v>
      </c>
      <c r="G195">
        <v>61831.67</v>
      </c>
      <c r="H195">
        <v>16.993333329999999</v>
      </c>
      <c r="I195">
        <v>9017.6</v>
      </c>
      <c r="J195">
        <v>81.037999999999997</v>
      </c>
      <c r="K195">
        <v>61831.67</v>
      </c>
      <c r="L195">
        <v>18.356999999999999</v>
      </c>
      <c r="M195">
        <v>9017.6</v>
      </c>
      <c r="N195">
        <v>150.86699999999999</v>
      </c>
      <c r="O195">
        <v>61831.67</v>
      </c>
      <c r="P195">
        <v>16.993333329999999</v>
      </c>
      <c r="Q195">
        <v>9017.6</v>
      </c>
      <c r="R195">
        <v>150.86699999999999</v>
      </c>
      <c r="S195">
        <v>61831.67</v>
      </c>
      <c r="T195">
        <v>16.993333329999999</v>
      </c>
      <c r="U195">
        <v>5.5</v>
      </c>
      <c r="V195">
        <v>150.86699999999999</v>
      </c>
      <c r="W195">
        <v>61831.67</v>
      </c>
      <c r="X195">
        <v>16.993333329999999</v>
      </c>
      <c r="Y195">
        <v>9017.6</v>
      </c>
      <c r="Z195">
        <v>150.86699999999999</v>
      </c>
      <c r="AA195">
        <v>5.8</v>
      </c>
      <c r="AB195">
        <v>61831.67</v>
      </c>
      <c r="AC195">
        <v>16.993333329999999</v>
      </c>
      <c r="AD195">
        <v>9017.6</v>
      </c>
      <c r="AE195">
        <v>150.86699999999999</v>
      </c>
      <c r="AF195">
        <v>6.8306333329999998</v>
      </c>
    </row>
    <row r="196" spans="1:32">
      <c r="A196">
        <f t="shared" si="4"/>
        <v>1995</v>
      </c>
      <c r="B196">
        <f t="shared" si="5"/>
        <v>2</v>
      </c>
      <c r="C196">
        <v>62025</v>
      </c>
      <c r="D196">
        <v>18.23</v>
      </c>
      <c r="E196">
        <v>9037</v>
      </c>
      <c r="F196">
        <v>152.1</v>
      </c>
      <c r="G196">
        <v>62025</v>
      </c>
      <c r="H196">
        <v>18.23</v>
      </c>
      <c r="I196">
        <v>9037</v>
      </c>
      <c r="J196">
        <v>81.397000000000006</v>
      </c>
      <c r="K196">
        <v>62025</v>
      </c>
      <c r="L196">
        <v>19.343</v>
      </c>
      <c r="M196">
        <v>9037</v>
      </c>
      <c r="N196">
        <v>152.1</v>
      </c>
      <c r="O196">
        <v>62025</v>
      </c>
      <c r="P196">
        <v>18.24666667</v>
      </c>
      <c r="Q196">
        <v>9037</v>
      </c>
      <c r="R196">
        <v>152.1</v>
      </c>
      <c r="S196">
        <v>62025</v>
      </c>
      <c r="T196">
        <v>18.23</v>
      </c>
      <c r="U196">
        <v>5.7</v>
      </c>
      <c r="V196">
        <v>152.1</v>
      </c>
      <c r="W196">
        <v>62025</v>
      </c>
      <c r="X196">
        <v>18.23</v>
      </c>
      <c r="Y196">
        <v>9037</v>
      </c>
      <c r="Z196">
        <v>152.1</v>
      </c>
      <c r="AA196">
        <v>6.02</v>
      </c>
      <c r="AB196">
        <v>62025</v>
      </c>
      <c r="AC196">
        <v>18.23</v>
      </c>
      <c r="AD196">
        <v>9037</v>
      </c>
      <c r="AE196">
        <v>152.1</v>
      </c>
      <c r="AF196">
        <v>8.6603666669999999</v>
      </c>
    </row>
    <row r="197" spans="1:32">
      <c r="A197">
        <f t="shared" si="4"/>
        <v>1995</v>
      </c>
      <c r="B197">
        <f t="shared" si="5"/>
        <v>3</v>
      </c>
      <c r="C197">
        <v>62622.67</v>
      </c>
      <c r="D197">
        <v>16.583333329999999</v>
      </c>
      <c r="E197">
        <v>9112.9</v>
      </c>
      <c r="F197">
        <v>152.86699999999999</v>
      </c>
      <c r="G197">
        <v>62622.67</v>
      </c>
      <c r="H197">
        <v>16.583333329999999</v>
      </c>
      <c r="I197">
        <v>9112.9</v>
      </c>
      <c r="J197">
        <v>81.78</v>
      </c>
      <c r="K197">
        <v>62622.67</v>
      </c>
      <c r="L197">
        <v>17.853000000000002</v>
      </c>
      <c r="M197">
        <v>9112.9</v>
      </c>
      <c r="N197">
        <v>152.86699999999999</v>
      </c>
      <c r="O197">
        <v>62622.67</v>
      </c>
      <c r="P197">
        <v>16.78</v>
      </c>
      <c r="Q197">
        <v>9112.9</v>
      </c>
      <c r="R197">
        <v>152.86699999999999</v>
      </c>
      <c r="S197">
        <v>62622.67</v>
      </c>
      <c r="T197">
        <v>16.583333329999999</v>
      </c>
      <c r="U197">
        <v>5.7</v>
      </c>
      <c r="V197">
        <v>152.86699999999999</v>
      </c>
      <c r="W197">
        <v>62622.67</v>
      </c>
      <c r="X197">
        <v>16.583333329999999</v>
      </c>
      <c r="Y197">
        <v>9112.9</v>
      </c>
      <c r="Z197">
        <v>152.86699999999999</v>
      </c>
      <c r="AA197">
        <v>5.8</v>
      </c>
      <c r="AB197">
        <v>62622.67</v>
      </c>
      <c r="AC197">
        <v>16.583333329999999</v>
      </c>
      <c r="AD197">
        <v>9112.9</v>
      </c>
      <c r="AE197">
        <v>152.86699999999999</v>
      </c>
      <c r="AF197">
        <v>5.8647999999999998</v>
      </c>
    </row>
    <row r="198" spans="1:32">
      <c r="A198">
        <f t="shared" si="4"/>
        <v>1995</v>
      </c>
      <c r="B198">
        <f t="shared" si="5"/>
        <v>4</v>
      </c>
      <c r="C198">
        <v>62858</v>
      </c>
      <c r="D198">
        <v>16.78</v>
      </c>
      <c r="E198">
        <v>9176.4</v>
      </c>
      <c r="F198">
        <v>153.69999999999999</v>
      </c>
      <c r="G198">
        <v>62858</v>
      </c>
      <c r="H198">
        <v>16.78</v>
      </c>
      <c r="I198">
        <v>9176.4</v>
      </c>
      <c r="J198">
        <v>82.194999999999993</v>
      </c>
      <c r="K198">
        <v>62858</v>
      </c>
      <c r="L198">
        <v>18.157</v>
      </c>
      <c r="M198">
        <v>9176.4</v>
      </c>
      <c r="N198">
        <v>153.69999999999999</v>
      </c>
      <c r="O198">
        <v>62858</v>
      </c>
      <c r="P198">
        <v>16.903333329999999</v>
      </c>
      <c r="Q198">
        <v>9176.4</v>
      </c>
      <c r="R198">
        <v>153.69999999999999</v>
      </c>
      <c r="S198">
        <v>62858</v>
      </c>
      <c r="T198">
        <v>16.78</v>
      </c>
      <c r="U198">
        <v>5.6</v>
      </c>
      <c r="V198">
        <v>153.69999999999999</v>
      </c>
      <c r="W198">
        <v>62858</v>
      </c>
      <c r="X198">
        <v>16.78</v>
      </c>
      <c r="Y198">
        <v>9176.4</v>
      </c>
      <c r="Z198">
        <v>153.69999999999999</v>
      </c>
      <c r="AA198">
        <v>5.72</v>
      </c>
      <c r="AB198">
        <v>62858</v>
      </c>
      <c r="AC198">
        <v>16.78</v>
      </c>
      <c r="AD198">
        <v>9176.4</v>
      </c>
      <c r="AE198">
        <v>153.69999999999999</v>
      </c>
      <c r="AF198">
        <v>-2.6953333330000002</v>
      </c>
    </row>
    <row r="199" spans="1:32">
      <c r="A199">
        <f t="shared" si="4"/>
        <v>1996</v>
      </c>
      <c r="B199">
        <f t="shared" si="5"/>
        <v>1</v>
      </c>
      <c r="C199">
        <v>63334.33</v>
      </c>
      <c r="D199">
        <v>18.383333329999999</v>
      </c>
      <c r="E199">
        <v>9239.2999999999993</v>
      </c>
      <c r="F199">
        <v>155.06700000000001</v>
      </c>
      <c r="G199">
        <v>63334.33</v>
      </c>
      <c r="H199">
        <v>18.383333329999999</v>
      </c>
      <c r="I199">
        <v>9239.2999999999993</v>
      </c>
      <c r="J199">
        <v>82.67</v>
      </c>
      <c r="K199">
        <v>63334.33</v>
      </c>
      <c r="L199">
        <v>19.77</v>
      </c>
      <c r="M199">
        <v>9239.2999999999993</v>
      </c>
      <c r="N199">
        <v>155.06700000000001</v>
      </c>
      <c r="O199">
        <v>63334.33</v>
      </c>
      <c r="P199">
        <v>18.483333330000001</v>
      </c>
      <c r="Q199">
        <v>9239.2999999999993</v>
      </c>
      <c r="R199">
        <v>155.06700000000001</v>
      </c>
      <c r="S199">
        <v>63334.33</v>
      </c>
      <c r="T199">
        <v>18.383333329999999</v>
      </c>
      <c r="U199">
        <v>5.5</v>
      </c>
      <c r="V199">
        <v>155.06700000000001</v>
      </c>
      <c r="W199">
        <v>63334.33</v>
      </c>
      <c r="X199">
        <v>18.383333329999999</v>
      </c>
      <c r="Y199">
        <v>9239.2999999999993</v>
      </c>
      <c r="Z199">
        <v>155.06700000000001</v>
      </c>
      <c r="AA199">
        <v>5.37</v>
      </c>
      <c r="AB199">
        <v>63334.33</v>
      </c>
      <c r="AC199">
        <v>18.383333329999999</v>
      </c>
      <c r="AD199">
        <v>9239.2999999999993</v>
      </c>
      <c r="AE199">
        <v>155.06700000000001</v>
      </c>
      <c r="AF199">
        <v>-9.3764333329999996</v>
      </c>
    </row>
    <row r="200" spans="1:32">
      <c r="A200">
        <f t="shared" ref="A200:A259" si="6">A196+1</f>
        <v>1996</v>
      </c>
      <c r="B200">
        <f t="shared" ref="B200:B259" si="7">B196</f>
        <v>2</v>
      </c>
      <c r="C200">
        <v>63326.67</v>
      </c>
      <c r="D200">
        <v>20.256666670000001</v>
      </c>
      <c r="E200">
        <v>9399</v>
      </c>
      <c r="F200">
        <v>156.4</v>
      </c>
      <c r="G200">
        <v>63326.67</v>
      </c>
      <c r="H200">
        <v>20.256666670000001</v>
      </c>
      <c r="I200">
        <v>9399</v>
      </c>
      <c r="J200">
        <v>82.986999999999995</v>
      </c>
      <c r="K200">
        <v>63326.67</v>
      </c>
      <c r="L200">
        <v>21.757000000000001</v>
      </c>
      <c r="M200">
        <v>9399</v>
      </c>
      <c r="N200">
        <v>156.4</v>
      </c>
      <c r="O200">
        <v>63326.67</v>
      </c>
      <c r="P200">
        <v>20.516666669999999</v>
      </c>
      <c r="Q200">
        <v>9399</v>
      </c>
      <c r="R200">
        <v>156.4</v>
      </c>
      <c r="S200">
        <v>63326.67</v>
      </c>
      <c r="T200">
        <v>20.256666670000001</v>
      </c>
      <c r="U200">
        <v>5.5</v>
      </c>
      <c r="V200">
        <v>156.4</v>
      </c>
      <c r="W200">
        <v>63326.67</v>
      </c>
      <c r="X200">
        <v>20.256666670000001</v>
      </c>
      <c r="Y200">
        <v>9399</v>
      </c>
      <c r="Z200">
        <v>156.4</v>
      </c>
      <c r="AA200">
        <v>5.24</v>
      </c>
      <c r="AB200">
        <v>63326.67</v>
      </c>
      <c r="AC200">
        <v>20.256666670000001</v>
      </c>
      <c r="AD200">
        <v>9399</v>
      </c>
      <c r="AE200">
        <v>156.4</v>
      </c>
      <c r="AF200">
        <v>-12.335000000000001</v>
      </c>
    </row>
    <row r="201" spans="1:32">
      <c r="A201">
        <f t="shared" si="6"/>
        <v>1996</v>
      </c>
      <c r="B201">
        <f t="shared" si="7"/>
        <v>3</v>
      </c>
      <c r="C201">
        <v>63564.33</v>
      </c>
      <c r="D201">
        <v>20.723333329999999</v>
      </c>
      <c r="E201">
        <v>9480.7999999999993</v>
      </c>
      <c r="F201">
        <v>157.30000000000001</v>
      </c>
      <c r="G201">
        <v>63564.33</v>
      </c>
      <c r="H201">
        <v>20.723333329999999</v>
      </c>
      <c r="I201">
        <v>9480.7999999999993</v>
      </c>
      <c r="J201">
        <v>83.25</v>
      </c>
      <c r="K201">
        <v>63564.33</v>
      </c>
      <c r="L201">
        <v>22.422999999999998</v>
      </c>
      <c r="M201">
        <v>9480.7999999999993</v>
      </c>
      <c r="N201">
        <v>157.30000000000001</v>
      </c>
      <c r="O201">
        <v>63564.33</v>
      </c>
      <c r="P201">
        <v>20.75333333</v>
      </c>
      <c r="Q201">
        <v>9480.7999999999993</v>
      </c>
      <c r="R201">
        <v>157.30000000000001</v>
      </c>
      <c r="S201">
        <v>63564.33</v>
      </c>
      <c r="T201">
        <v>20.723333329999999</v>
      </c>
      <c r="U201">
        <v>5.3</v>
      </c>
      <c r="V201">
        <v>157.30000000000001</v>
      </c>
      <c r="W201">
        <v>63564.33</v>
      </c>
      <c r="X201">
        <v>20.723333329999999</v>
      </c>
      <c r="Y201">
        <v>9480.7999999999993</v>
      </c>
      <c r="Z201">
        <v>157.30000000000001</v>
      </c>
      <c r="AA201">
        <v>5.31</v>
      </c>
      <c r="AB201">
        <v>63564.33</v>
      </c>
      <c r="AC201">
        <v>20.723333329999999</v>
      </c>
      <c r="AD201">
        <v>9480.7999999999993</v>
      </c>
      <c r="AE201">
        <v>157.30000000000001</v>
      </c>
      <c r="AF201">
        <v>-25.455333329999998</v>
      </c>
    </row>
    <row r="202" spans="1:32">
      <c r="A202">
        <f t="shared" si="6"/>
        <v>1996</v>
      </c>
      <c r="B202">
        <f t="shared" si="7"/>
        <v>4</v>
      </c>
      <c r="C202">
        <v>64617.33</v>
      </c>
      <c r="D202">
        <v>23.033333330000001</v>
      </c>
      <c r="E202">
        <v>9584.2999999999993</v>
      </c>
      <c r="F202">
        <v>158.667</v>
      </c>
      <c r="G202">
        <v>64617.33</v>
      </c>
      <c r="H202">
        <v>23.033333330000001</v>
      </c>
      <c r="I202">
        <v>9584.2999999999993</v>
      </c>
      <c r="J202">
        <v>83.71</v>
      </c>
      <c r="K202">
        <v>64617.33</v>
      </c>
      <c r="L202">
        <v>24.667000000000002</v>
      </c>
      <c r="M202">
        <v>9584.2999999999993</v>
      </c>
      <c r="N202">
        <v>158.667</v>
      </c>
      <c r="O202">
        <v>64617.33</v>
      </c>
      <c r="P202">
        <v>23.083333329999999</v>
      </c>
      <c r="Q202">
        <v>9584.2999999999993</v>
      </c>
      <c r="R202">
        <v>158.667</v>
      </c>
      <c r="S202">
        <v>64617.33</v>
      </c>
      <c r="T202">
        <v>23.033333330000001</v>
      </c>
      <c r="U202">
        <v>5.3</v>
      </c>
      <c r="V202">
        <v>158.667</v>
      </c>
      <c r="W202">
        <v>64617.33</v>
      </c>
      <c r="X202">
        <v>23.033333330000001</v>
      </c>
      <c r="Y202">
        <v>9584.2999999999993</v>
      </c>
      <c r="Z202">
        <v>158.667</v>
      </c>
      <c r="AA202">
        <v>5.28</v>
      </c>
      <c r="AB202">
        <v>64617.33</v>
      </c>
      <c r="AC202">
        <v>23.033333330000001</v>
      </c>
      <c r="AD202">
        <v>9584.2999999999993</v>
      </c>
      <c r="AE202">
        <v>158.667</v>
      </c>
      <c r="AF202">
        <v>-13.961966670000001</v>
      </c>
    </row>
    <row r="203" spans="1:32">
      <c r="A203">
        <f t="shared" si="6"/>
        <v>1997</v>
      </c>
      <c r="B203">
        <f t="shared" si="7"/>
        <v>1</v>
      </c>
      <c r="C203">
        <v>65304</v>
      </c>
      <c r="D203">
        <v>21.02</v>
      </c>
      <c r="E203">
        <v>9658</v>
      </c>
      <c r="F203">
        <v>159.63300000000001</v>
      </c>
      <c r="G203">
        <v>65304</v>
      </c>
      <c r="H203">
        <v>21.02</v>
      </c>
      <c r="I203">
        <v>9658</v>
      </c>
      <c r="J203">
        <v>84.251000000000005</v>
      </c>
      <c r="K203">
        <v>65304</v>
      </c>
      <c r="L203">
        <v>22.79</v>
      </c>
      <c r="M203">
        <v>9658</v>
      </c>
      <c r="N203">
        <v>159.63300000000001</v>
      </c>
      <c r="O203">
        <v>65304</v>
      </c>
      <c r="P203">
        <v>21.68333333</v>
      </c>
      <c r="Q203">
        <v>9658</v>
      </c>
      <c r="R203">
        <v>159.63300000000001</v>
      </c>
      <c r="S203">
        <v>65304</v>
      </c>
      <c r="T203">
        <v>21.02</v>
      </c>
      <c r="U203">
        <v>5.2</v>
      </c>
      <c r="V203">
        <v>159.63300000000001</v>
      </c>
      <c r="W203">
        <v>65304</v>
      </c>
      <c r="X203">
        <v>21.02</v>
      </c>
      <c r="Y203">
        <v>9658</v>
      </c>
      <c r="Z203">
        <v>159.63300000000001</v>
      </c>
      <c r="AA203">
        <v>5.28</v>
      </c>
      <c r="AB203">
        <v>65304</v>
      </c>
      <c r="AC203">
        <v>21.02</v>
      </c>
      <c r="AD203">
        <v>9658</v>
      </c>
      <c r="AE203">
        <v>159.63300000000001</v>
      </c>
      <c r="AF203">
        <v>-9.8855000000000004</v>
      </c>
    </row>
    <row r="204" spans="1:32">
      <c r="A204">
        <f t="shared" si="6"/>
        <v>1997</v>
      </c>
      <c r="B204">
        <f t="shared" si="7"/>
        <v>2</v>
      </c>
      <c r="C204">
        <v>65247</v>
      </c>
      <c r="D204">
        <v>17.91</v>
      </c>
      <c r="E204">
        <v>9801.2000000000007</v>
      </c>
      <c r="F204">
        <v>160</v>
      </c>
      <c r="G204">
        <v>65247</v>
      </c>
      <c r="H204">
        <v>17.91</v>
      </c>
      <c r="I204">
        <v>9801.2000000000007</v>
      </c>
      <c r="J204">
        <v>84.447000000000003</v>
      </c>
      <c r="K204">
        <v>65247</v>
      </c>
      <c r="L204">
        <v>19.907</v>
      </c>
      <c r="M204">
        <v>9801.2000000000007</v>
      </c>
      <c r="N204">
        <v>160</v>
      </c>
      <c r="O204">
        <v>65247</v>
      </c>
      <c r="P204">
        <v>18.313333329999999</v>
      </c>
      <c r="Q204">
        <v>9801.2000000000007</v>
      </c>
      <c r="R204">
        <v>160</v>
      </c>
      <c r="S204">
        <v>65247</v>
      </c>
      <c r="T204">
        <v>17.91</v>
      </c>
      <c r="U204">
        <v>5</v>
      </c>
      <c r="V204">
        <v>160</v>
      </c>
      <c r="W204">
        <v>65247</v>
      </c>
      <c r="X204">
        <v>17.91</v>
      </c>
      <c r="Y204">
        <v>9801.2000000000007</v>
      </c>
      <c r="Z204">
        <v>160</v>
      </c>
      <c r="AA204">
        <v>5.52</v>
      </c>
      <c r="AB204">
        <v>65247</v>
      </c>
      <c r="AC204">
        <v>17.91</v>
      </c>
      <c r="AD204">
        <v>9801.2000000000007</v>
      </c>
      <c r="AE204">
        <v>160</v>
      </c>
      <c r="AF204">
        <v>-14.90733333</v>
      </c>
    </row>
    <row r="205" spans="1:32">
      <c r="A205">
        <f t="shared" si="6"/>
        <v>1997</v>
      </c>
      <c r="B205">
        <f t="shared" si="7"/>
        <v>3</v>
      </c>
      <c r="C205">
        <v>65656.67</v>
      </c>
      <c r="D205">
        <v>17.766666669999999</v>
      </c>
      <c r="E205">
        <v>9924.2000000000007</v>
      </c>
      <c r="F205">
        <v>160.80000000000001</v>
      </c>
      <c r="G205">
        <v>65656.67</v>
      </c>
      <c r="H205">
        <v>17.766666669999999</v>
      </c>
      <c r="I205">
        <v>9924.2000000000007</v>
      </c>
      <c r="J205">
        <v>84.742000000000004</v>
      </c>
      <c r="K205">
        <v>65656.67</v>
      </c>
      <c r="L205">
        <v>19.783000000000001</v>
      </c>
      <c r="M205">
        <v>9924.2000000000007</v>
      </c>
      <c r="N205">
        <v>160.80000000000001</v>
      </c>
      <c r="O205">
        <v>65656.67</v>
      </c>
      <c r="P205">
        <v>18.056666669999998</v>
      </c>
      <c r="Q205">
        <v>9924.2000000000007</v>
      </c>
      <c r="R205">
        <v>160.80000000000001</v>
      </c>
      <c r="S205">
        <v>65656.67</v>
      </c>
      <c r="T205">
        <v>17.766666669999999</v>
      </c>
      <c r="U205">
        <v>4.9000000000000004</v>
      </c>
      <c r="V205">
        <v>160.80000000000001</v>
      </c>
      <c r="W205">
        <v>65656.67</v>
      </c>
      <c r="X205">
        <v>17.766666669999999</v>
      </c>
      <c r="Y205">
        <v>9924.2000000000007</v>
      </c>
      <c r="Z205">
        <v>160.80000000000001</v>
      </c>
      <c r="AA205">
        <v>5.53</v>
      </c>
      <c r="AB205">
        <v>65656.67</v>
      </c>
      <c r="AC205">
        <v>17.766666669999999</v>
      </c>
      <c r="AD205">
        <v>9924.2000000000007</v>
      </c>
      <c r="AE205">
        <v>160.80000000000001</v>
      </c>
      <c r="AF205">
        <v>-14.76466667</v>
      </c>
    </row>
    <row r="206" spans="1:32">
      <c r="A206">
        <f t="shared" si="6"/>
        <v>1997</v>
      </c>
      <c r="B206">
        <f t="shared" si="7"/>
        <v>4</v>
      </c>
      <c r="C206">
        <v>66548.33</v>
      </c>
      <c r="D206">
        <v>17.52</v>
      </c>
      <c r="E206">
        <v>10000.299999999999</v>
      </c>
      <c r="F206">
        <v>161.667</v>
      </c>
      <c r="G206">
        <v>66548.33</v>
      </c>
      <c r="H206">
        <v>17.52</v>
      </c>
      <c r="I206">
        <v>10000.299999999999</v>
      </c>
      <c r="J206">
        <v>85.055000000000007</v>
      </c>
      <c r="K206">
        <v>66548.33</v>
      </c>
      <c r="L206">
        <v>19.917000000000002</v>
      </c>
      <c r="M206">
        <v>10000.299999999999</v>
      </c>
      <c r="N206">
        <v>161.667</v>
      </c>
      <c r="O206">
        <v>66548.33</v>
      </c>
      <c r="P206">
        <v>18.2</v>
      </c>
      <c r="Q206">
        <v>10000.299999999999</v>
      </c>
      <c r="R206">
        <v>161.667</v>
      </c>
      <c r="S206">
        <v>66548.33</v>
      </c>
      <c r="T206">
        <v>17.52</v>
      </c>
      <c r="U206">
        <v>4.7</v>
      </c>
      <c r="V206">
        <v>161.667</v>
      </c>
      <c r="W206">
        <v>66548.33</v>
      </c>
      <c r="X206">
        <v>17.52</v>
      </c>
      <c r="Y206">
        <v>10000.299999999999</v>
      </c>
      <c r="Z206">
        <v>161.667</v>
      </c>
      <c r="AA206">
        <v>5.51</v>
      </c>
      <c r="AB206">
        <v>66548.33</v>
      </c>
      <c r="AC206">
        <v>17.52</v>
      </c>
      <c r="AD206">
        <v>10000.299999999999</v>
      </c>
      <c r="AE206">
        <v>161.667</v>
      </c>
      <c r="AF206">
        <v>-16.60166667</v>
      </c>
    </row>
    <row r="207" spans="1:32">
      <c r="A207">
        <f t="shared" si="6"/>
        <v>1998</v>
      </c>
      <c r="B207">
        <f t="shared" si="7"/>
        <v>1</v>
      </c>
      <c r="C207">
        <v>67815.33</v>
      </c>
      <c r="D207">
        <v>13.33</v>
      </c>
      <c r="E207">
        <v>10094.799999999999</v>
      </c>
      <c r="F207">
        <v>162</v>
      </c>
      <c r="G207">
        <v>67815.33</v>
      </c>
      <c r="H207">
        <v>13.33</v>
      </c>
      <c r="I207">
        <v>10094.799999999999</v>
      </c>
      <c r="J207">
        <v>85.197999999999993</v>
      </c>
      <c r="K207">
        <v>67815.33</v>
      </c>
      <c r="L207">
        <v>15.93</v>
      </c>
      <c r="M207">
        <v>10094.799999999999</v>
      </c>
      <c r="N207">
        <v>162</v>
      </c>
      <c r="O207">
        <v>67815.33</v>
      </c>
      <c r="P207">
        <v>13.95333333</v>
      </c>
      <c r="Q207">
        <v>10094.799999999999</v>
      </c>
      <c r="R207">
        <v>162</v>
      </c>
      <c r="S207">
        <v>67815.33</v>
      </c>
      <c r="T207">
        <v>13.33</v>
      </c>
      <c r="U207">
        <v>4.5999999999999996</v>
      </c>
      <c r="V207">
        <v>162</v>
      </c>
      <c r="W207">
        <v>67815.33</v>
      </c>
      <c r="X207">
        <v>13.33</v>
      </c>
      <c r="Y207">
        <v>10094.799999999999</v>
      </c>
      <c r="Z207">
        <v>162</v>
      </c>
      <c r="AA207">
        <v>5.52</v>
      </c>
      <c r="AB207">
        <v>67815.33</v>
      </c>
      <c r="AC207">
        <v>13.33</v>
      </c>
      <c r="AD207">
        <v>10094.799999999999</v>
      </c>
      <c r="AE207">
        <v>162</v>
      </c>
      <c r="AF207">
        <v>-25.835333330000001</v>
      </c>
    </row>
    <row r="208" spans="1:32">
      <c r="A208">
        <f t="shared" si="6"/>
        <v>1998</v>
      </c>
      <c r="B208">
        <f t="shared" si="7"/>
        <v>2</v>
      </c>
      <c r="C208">
        <v>67270</v>
      </c>
      <c r="D208">
        <v>12.34333333</v>
      </c>
      <c r="E208">
        <v>10185.6</v>
      </c>
      <c r="F208">
        <v>162.53299999999999</v>
      </c>
      <c r="G208">
        <v>67270</v>
      </c>
      <c r="H208">
        <v>12.34333333</v>
      </c>
      <c r="I208">
        <v>10185.6</v>
      </c>
      <c r="J208">
        <v>85.402000000000001</v>
      </c>
      <c r="K208">
        <v>67270</v>
      </c>
      <c r="L208">
        <v>14.653</v>
      </c>
      <c r="M208">
        <v>10185.6</v>
      </c>
      <c r="N208">
        <v>162.53299999999999</v>
      </c>
      <c r="O208">
        <v>67270</v>
      </c>
      <c r="P208">
        <v>12.65</v>
      </c>
      <c r="Q208">
        <v>10185.6</v>
      </c>
      <c r="R208">
        <v>162.53299999999999</v>
      </c>
      <c r="S208">
        <v>67270</v>
      </c>
      <c r="T208">
        <v>12.34333333</v>
      </c>
      <c r="U208">
        <v>4.4000000000000004</v>
      </c>
      <c r="V208">
        <v>162.53299999999999</v>
      </c>
      <c r="W208">
        <v>67270</v>
      </c>
      <c r="X208">
        <v>12.34333333</v>
      </c>
      <c r="Y208">
        <v>10185.6</v>
      </c>
      <c r="Z208">
        <v>162.53299999999999</v>
      </c>
      <c r="AA208">
        <v>5.5</v>
      </c>
      <c r="AB208">
        <v>67270</v>
      </c>
      <c r="AC208">
        <v>12.34333333</v>
      </c>
      <c r="AD208">
        <v>10185.6</v>
      </c>
      <c r="AE208">
        <v>162.53299999999999</v>
      </c>
      <c r="AF208">
        <v>-32.049999999999997</v>
      </c>
    </row>
    <row r="209" spans="1:32">
      <c r="A209">
        <f t="shared" si="6"/>
        <v>1998</v>
      </c>
      <c r="B209">
        <f t="shared" si="7"/>
        <v>3</v>
      </c>
      <c r="C209">
        <v>66137.67</v>
      </c>
      <c r="D209">
        <v>11.88666667</v>
      </c>
      <c r="E209">
        <v>10320</v>
      </c>
      <c r="F209">
        <v>163.36699999999999</v>
      </c>
      <c r="G209">
        <v>66137.67</v>
      </c>
      <c r="H209">
        <v>11.88666667</v>
      </c>
      <c r="I209">
        <v>10320</v>
      </c>
      <c r="J209">
        <v>85.728999999999999</v>
      </c>
      <c r="K209">
        <v>66137.67</v>
      </c>
      <c r="L209">
        <v>14.13</v>
      </c>
      <c r="M209">
        <v>10320</v>
      </c>
      <c r="N209">
        <v>163.36699999999999</v>
      </c>
      <c r="O209">
        <v>66137.67</v>
      </c>
      <c r="P209">
        <v>12.22666667</v>
      </c>
      <c r="Q209">
        <v>10320</v>
      </c>
      <c r="R209">
        <v>163.36699999999999</v>
      </c>
      <c r="S209">
        <v>66137.67</v>
      </c>
      <c r="T209">
        <v>11.88666667</v>
      </c>
      <c r="U209">
        <v>4.5</v>
      </c>
      <c r="V209">
        <v>163.36699999999999</v>
      </c>
      <c r="W209">
        <v>66137.67</v>
      </c>
      <c r="X209">
        <v>11.88666667</v>
      </c>
      <c r="Y209">
        <v>10320</v>
      </c>
      <c r="Z209">
        <v>163.36699999999999</v>
      </c>
      <c r="AA209">
        <v>5.53</v>
      </c>
      <c r="AB209">
        <v>66137.67</v>
      </c>
      <c r="AC209">
        <v>11.88666667</v>
      </c>
      <c r="AD209">
        <v>10320</v>
      </c>
      <c r="AE209">
        <v>163.36699999999999</v>
      </c>
      <c r="AF209">
        <v>-40.396333329999997</v>
      </c>
    </row>
    <row r="210" spans="1:32">
      <c r="A210">
        <f t="shared" si="6"/>
        <v>1998</v>
      </c>
      <c r="B210">
        <f t="shared" si="7"/>
        <v>4</v>
      </c>
      <c r="C210">
        <v>66493.33</v>
      </c>
      <c r="D210">
        <v>10.83</v>
      </c>
      <c r="E210">
        <v>10498.6</v>
      </c>
      <c r="F210">
        <v>164.13300000000001</v>
      </c>
      <c r="G210">
        <v>66493.33</v>
      </c>
      <c r="H210">
        <v>10.83</v>
      </c>
      <c r="I210">
        <v>10498.6</v>
      </c>
      <c r="J210">
        <v>85.988</v>
      </c>
      <c r="K210">
        <v>66493.33</v>
      </c>
      <c r="L210">
        <v>12.84</v>
      </c>
      <c r="M210">
        <v>10498.6</v>
      </c>
      <c r="N210">
        <v>164.13300000000001</v>
      </c>
      <c r="O210">
        <v>66493.33</v>
      </c>
      <c r="P210">
        <v>11.32666667</v>
      </c>
      <c r="Q210">
        <v>10498.6</v>
      </c>
      <c r="R210">
        <v>164.13300000000001</v>
      </c>
      <c r="S210">
        <v>66493.33</v>
      </c>
      <c r="T210">
        <v>10.83</v>
      </c>
      <c r="U210">
        <v>4.4000000000000004</v>
      </c>
      <c r="V210">
        <v>164.13300000000001</v>
      </c>
      <c r="W210">
        <v>66493.33</v>
      </c>
      <c r="X210">
        <v>10.83</v>
      </c>
      <c r="Y210">
        <v>10498.6</v>
      </c>
      <c r="Z210">
        <v>164.13300000000001</v>
      </c>
      <c r="AA210">
        <v>4.8600000000000003</v>
      </c>
      <c r="AB210">
        <v>66493.33</v>
      </c>
      <c r="AC210">
        <v>10.83</v>
      </c>
      <c r="AD210">
        <v>10498.6</v>
      </c>
      <c r="AE210">
        <v>164.13300000000001</v>
      </c>
      <c r="AF210">
        <v>-33.549333330000003</v>
      </c>
    </row>
    <row r="211" spans="1:32">
      <c r="A211">
        <f t="shared" si="6"/>
        <v>1999</v>
      </c>
      <c r="B211">
        <f t="shared" si="7"/>
        <v>1</v>
      </c>
      <c r="C211">
        <v>66969.33</v>
      </c>
      <c r="D211">
        <v>10.86333333</v>
      </c>
      <c r="E211">
        <v>10592.1</v>
      </c>
      <c r="F211">
        <v>164.733</v>
      </c>
      <c r="G211">
        <v>66969.33</v>
      </c>
      <c r="H211">
        <v>10.86333333</v>
      </c>
      <c r="I211">
        <v>10592.1</v>
      </c>
      <c r="J211">
        <v>86.370999999999995</v>
      </c>
      <c r="K211">
        <v>66969.33</v>
      </c>
      <c r="L211">
        <v>13.047000000000001</v>
      </c>
      <c r="M211">
        <v>10592.1</v>
      </c>
      <c r="N211">
        <v>164.733</v>
      </c>
      <c r="O211">
        <v>66969.33</v>
      </c>
      <c r="P211">
        <v>11.036666670000001</v>
      </c>
      <c r="Q211">
        <v>10592.1</v>
      </c>
      <c r="R211">
        <v>164.733</v>
      </c>
      <c r="S211">
        <v>66969.33</v>
      </c>
      <c r="T211">
        <v>10.86333333</v>
      </c>
      <c r="U211">
        <v>4.3</v>
      </c>
      <c r="V211">
        <v>164.733</v>
      </c>
      <c r="W211">
        <v>66969.33</v>
      </c>
      <c r="X211">
        <v>10.86333333</v>
      </c>
      <c r="Y211">
        <v>10592.1</v>
      </c>
      <c r="Z211">
        <v>164.733</v>
      </c>
      <c r="AA211">
        <v>4.7300000000000004</v>
      </c>
      <c r="AB211">
        <v>66969.33</v>
      </c>
      <c r="AC211">
        <v>10.86333333</v>
      </c>
      <c r="AD211">
        <v>10592.1</v>
      </c>
      <c r="AE211">
        <v>164.733</v>
      </c>
      <c r="AF211">
        <v>-37.878</v>
      </c>
    </row>
    <row r="212" spans="1:32">
      <c r="A212">
        <f t="shared" si="6"/>
        <v>1999</v>
      </c>
      <c r="B212">
        <f t="shared" si="7"/>
        <v>2</v>
      </c>
      <c r="C212">
        <v>64940.33</v>
      </c>
      <c r="D212">
        <v>15.43333333</v>
      </c>
      <c r="E212">
        <v>10674.9</v>
      </c>
      <c r="F212">
        <v>165.96700000000001</v>
      </c>
      <c r="G212">
        <v>64940.33</v>
      </c>
      <c r="H212">
        <v>15.43333333</v>
      </c>
      <c r="I212">
        <v>10674.9</v>
      </c>
      <c r="J212">
        <v>86.674999999999997</v>
      </c>
      <c r="K212">
        <v>64940.33</v>
      </c>
      <c r="L212">
        <v>17.66</v>
      </c>
      <c r="M212">
        <v>10674.9</v>
      </c>
      <c r="N212">
        <v>165.96700000000001</v>
      </c>
      <c r="O212">
        <v>64940.33</v>
      </c>
      <c r="P212">
        <v>15.653333330000001</v>
      </c>
      <c r="Q212">
        <v>10674.9</v>
      </c>
      <c r="R212">
        <v>165.96700000000001</v>
      </c>
      <c r="S212">
        <v>64940.33</v>
      </c>
      <c r="T212">
        <v>15.43333333</v>
      </c>
      <c r="U212">
        <v>4.3</v>
      </c>
      <c r="V212">
        <v>165.96700000000001</v>
      </c>
      <c r="W212">
        <v>64940.33</v>
      </c>
      <c r="X212">
        <v>15.43333333</v>
      </c>
      <c r="Y212">
        <v>10674.9</v>
      </c>
      <c r="Z212">
        <v>165.96700000000001</v>
      </c>
      <c r="AA212">
        <v>4.75</v>
      </c>
      <c r="AB212">
        <v>64940.33</v>
      </c>
      <c r="AC212">
        <v>15.43333333</v>
      </c>
      <c r="AD212">
        <v>10674.9</v>
      </c>
      <c r="AE212">
        <v>165.96700000000001</v>
      </c>
      <c r="AF212">
        <v>-29.524000000000001</v>
      </c>
    </row>
    <row r="213" spans="1:32">
      <c r="A213">
        <f t="shared" si="6"/>
        <v>1999</v>
      </c>
      <c r="B213">
        <f t="shared" si="7"/>
        <v>3</v>
      </c>
      <c r="C213">
        <v>65637.67</v>
      </c>
      <c r="D213">
        <v>19.75</v>
      </c>
      <c r="E213">
        <v>10810.7</v>
      </c>
      <c r="F213">
        <v>167.2</v>
      </c>
      <c r="G213">
        <v>65637.67</v>
      </c>
      <c r="H213">
        <v>19.75</v>
      </c>
      <c r="I213">
        <v>10810.7</v>
      </c>
      <c r="J213">
        <v>86.998000000000005</v>
      </c>
      <c r="K213">
        <v>65637.67</v>
      </c>
      <c r="L213">
        <v>21.736999999999998</v>
      </c>
      <c r="M213">
        <v>10810.7</v>
      </c>
      <c r="N213">
        <v>167.2</v>
      </c>
      <c r="O213">
        <v>65637.67</v>
      </c>
      <c r="P213">
        <v>19.77333333</v>
      </c>
      <c r="Q213">
        <v>10810.7</v>
      </c>
      <c r="R213">
        <v>167.2</v>
      </c>
      <c r="S213">
        <v>65637.67</v>
      </c>
      <c r="T213">
        <v>19.75</v>
      </c>
      <c r="U213">
        <v>4.2</v>
      </c>
      <c r="V213">
        <v>167.2</v>
      </c>
      <c r="W213">
        <v>65637.67</v>
      </c>
      <c r="X213">
        <v>19.75</v>
      </c>
      <c r="Y213">
        <v>10810.7</v>
      </c>
      <c r="Z213">
        <v>167.2</v>
      </c>
      <c r="AA213">
        <v>5.0999999999999996</v>
      </c>
      <c r="AB213">
        <v>65637.67</v>
      </c>
      <c r="AC213">
        <v>19.75</v>
      </c>
      <c r="AD213">
        <v>10810.7</v>
      </c>
      <c r="AE213">
        <v>167.2</v>
      </c>
      <c r="AF213">
        <v>-26.047000000000001</v>
      </c>
    </row>
    <row r="214" spans="1:32">
      <c r="A214">
        <f t="shared" si="6"/>
        <v>1999</v>
      </c>
      <c r="B214">
        <f t="shared" si="7"/>
        <v>4</v>
      </c>
      <c r="C214">
        <v>65863.33</v>
      </c>
      <c r="D214">
        <v>23.036666669999999</v>
      </c>
      <c r="E214">
        <v>11004.8</v>
      </c>
      <c r="F214">
        <v>168.43299999999999</v>
      </c>
      <c r="G214">
        <v>65863.33</v>
      </c>
      <c r="H214">
        <v>23.036666669999999</v>
      </c>
      <c r="I214">
        <v>11004.8</v>
      </c>
      <c r="J214">
        <v>87.305000000000007</v>
      </c>
      <c r="K214">
        <v>65863.33</v>
      </c>
      <c r="L214">
        <v>24.562999999999999</v>
      </c>
      <c r="M214">
        <v>11004.8</v>
      </c>
      <c r="N214">
        <v>168.43299999999999</v>
      </c>
      <c r="O214">
        <v>65863.33</v>
      </c>
      <c r="P214">
        <v>23.186666670000001</v>
      </c>
      <c r="Q214">
        <v>11004.8</v>
      </c>
      <c r="R214">
        <v>168.43299999999999</v>
      </c>
      <c r="S214">
        <v>65863.33</v>
      </c>
      <c r="T214">
        <v>23.036666669999999</v>
      </c>
      <c r="U214">
        <v>4.0999999999999996</v>
      </c>
      <c r="V214">
        <v>168.43299999999999</v>
      </c>
      <c r="W214">
        <v>65863.33</v>
      </c>
      <c r="X214">
        <v>23.036666669999999</v>
      </c>
      <c r="Y214">
        <v>11004.8</v>
      </c>
      <c r="Z214">
        <v>168.43299999999999</v>
      </c>
      <c r="AA214">
        <v>5.3</v>
      </c>
      <c r="AB214">
        <v>65863.33</v>
      </c>
      <c r="AC214">
        <v>23.036666669999999</v>
      </c>
      <c r="AD214">
        <v>11004.8</v>
      </c>
      <c r="AE214">
        <v>168.43299999999999</v>
      </c>
      <c r="AF214">
        <v>-13.135</v>
      </c>
    </row>
    <row r="215" spans="1:32">
      <c r="A215">
        <f t="shared" si="6"/>
        <v>2000</v>
      </c>
      <c r="B215">
        <f t="shared" si="7"/>
        <v>1</v>
      </c>
      <c r="C215">
        <v>66690.67</v>
      </c>
      <c r="D215">
        <v>26.793333329999999</v>
      </c>
      <c r="E215">
        <v>11033.6</v>
      </c>
      <c r="F215">
        <v>170.1</v>
      </c>
      <c r="G215">
        <v>66690.67</v>
      </c>
      <c r="H215">
        <v>26.793333329999999</v>
      </c>
      <c r="I215">
        <v>11033.6</v>
      </c>
      <c r="J215">
        <v>88</v>
      </c>
      <c r="K215">
        <v>66690.67</v>
      </c>
      <c r="L215">
        <v>28.806999999999999</v>
      </c>
      <c r="M215">
        <v>11033.6</v>
      </c>
      <c r="N215">
        <v>170.1</v>
      </c>
      <c r="O215">
        <v>66690.67</v>
      </c>
      <c r="P215">
        <v>27.15</v>
      </c>
      <c r="Q215">
        <v>11033.6</v>
      </c>
      <c r="R215">
        <v>170.1</v>
      </c>
      <c r="S215">
        <v>66690.67</v>
      </c>
      <c r="T215">
        <v>26.793333329999999</v>
      </c>
      <c r="U215">
        <v>4</v>
      </c>
      <c r="V215">
        <v>170.1</v>
      </c>
      <c r="W215">
        <v>66690.67</v>
      </c>
      <c r="X215">
        <v>26.793333329999999</v>
      </c>
      <c r="Y215">
        <v>11033.6</v>
      </c>
      <c r="Z215">
        <v>170.1</v>
      </c>
      <c r="AA215">
        <v>5.68</v>
      </c>
      <c r="AB215">
        <v>66690.67</v>
      </c>
      <c r="AC215">
        <v>26.793333329999999</v>
      </c>
      <c r="AD215">
        <v>11033.6</v>
      </c>
      <c r="AE215">
        <v>170.1</v>
      </c>
      <c r="AF215">
        <v>-9.3832333329999997</v>
      </c>
    </row>
    <row r="216" spans="1:32">
      <c r="A216">
        <f t="shared" si="6"/>
        <v>2000</v>
      </c>
      <c r="B216">
        <f t="shared" si="7"/>
        <v>2</v>
      </c>
      <c r="C216">
        <v>67854.33</v>
      </c>
      <c r="D216">
        <v>26.516666669999999</v>
      </c>
      <c r="E216">
        <v>11248.8</v>
      </c>
      <c r="F216">
        <v>171.43299999999999</v>
      </c>
      <c r="G216">
        <v>67854.33</v>
      </c>
      <c r="H216">
        <v>26.516666669999999</v>
      </c>
      <c r="I216">
        <v>11248.8</v>
      </c>
      <c r="J216">
        <v>88.445999999999998</v>
      </c>
      <c r="K216">
        <v>67854.33</v>
      </c>
      <c r="L216">
        <v>28.783000000000001</v>
      </c>
      <c r="M216">
        <v>11248.8</v>
      </c>
      <c r="N216">
        <v>171.43299999999999</v>
      </c>
      <c r="O216">
        <v>67854.33</v>
      </c>
      <c r="P216">
        <v>26.853333330000002</v>
      </c>
      <c r="Q216">
        <v>11248.8</v>
      </c>
      <c r="R216">
        <v>171.43299999999999</v>
      </c>
      <c r="S216">
        <v>67854.33</v>
      </c>
      <c r="T216">
        <v>26.516666669999999</v>
      </c>
      <c r="U216">
        <v>3.9</v>
      </c>
      <c r="V216">
        <v>171.43299999999999</v>
      </c>
      <c r="W216">
        <v>67854.33</v>
      </c>
      <c r="X216">
        <v>26.516666669999999</v>
      </c>
      <c r="Y216">
        <v>11248.8</v>
      </c>
      <c r="Z216">
        <v>171.43299999999999</v>
      </c>
      <c r="AA216">
        <v>6.27</v>
      </c>
      <c r="AB216">
        <v>67854.33</v>
      </c>
      <c r="AC216">
        <v>26.516666669999999</v>
      </c>
      <c r="AD216">
        <v>11248.8</v>
      </c>
      <c r="AE216">
        <v>171.43299999999999</v>
      </c>
      <c r="AF216">
        <v>-4.5117000000000003</v>
      </c>
    </row>
    <row r="217" spans="1:32">
      <c r="A217">
        <f t="shared" si="6"/>
        <v>2000</v>
      </c>
      <c r="B217">
        <f t="shared" si="7"/>
        <v>3</v>
      </c>
      <c r="C217">
        <v>69065.67</v>
      </c>
      <c r="D217">
        <v>29.12</v>
      </c>
      <c r="E217">
        <v>11258.3</v>
      </c>
      <c r="F217">
        <v>173</v>
      </c>
      <c r="G217">
        <v>69065.67</v>
      </c>
      <c r="H217">
        <v>29.12</v>
      </c>
      <c r="I217">
        <v>11258.3</v>
      </c>
      <c r="J217">
        <v>88.978999999999999</v>
      </c>
      <c r="K217">
        <v>69065.67</v>
      </c>
      <c r="L217">
        <v>31.623000000000001</v>
      </c>
      <c r="M217">
        <v>11258.3</v>
      </c>
      <c r="N217">
        <v>173</v>
      </c>
      <c r="O217">
        <v>69065.67</v>
      </c>
      <c r="P217">
        <v>29.626666669999999</v>
      </c>
      <c r="Q217">
        <v>11258.3</v>
      </c>
      <c r="R217">
        <v>173</v>
      </c>
      <c r="S217">
        <v>69065.67</v>
      </c>
      <c r="T217">
        <v>29.12</v>
      </c>
      <c r="U217">
        <v>4</v>
      </c>
      <c r="V217">
        <v>173</v>
      </c>
      <c r="W217">
        <v>69065.67</v>
      </c>
      <c r="X217">
        <v>29.12</v>
      </c>
      <c r="Y217">
        <v>11258.3</v>
      </c>
      <c r="Z217">
        <v>173</v>
      </c>
      <c r="AA217">
        <v>6.52</v>
      </c>
      <c r="AB217">
        <v>69065.67</v>
      </c>
      <c r="AC217">
        <v>29.12</v>
      </c>
      <c r="AD217">
        <v>11258.3</v>
      </c>
      <c r="AE217">
        <v>173</v>
      </c>
      <c r="AF217">
        <v>-3.798866667</v>
      </c>
    </row>
    <row r="218" spans="1:32">
      <c r="A218">
        <f t="shared" si="6"/>
        <v>2000</v>
      </c>
      <c r="B218">
        <f t="shared" si="7"/>
        <v>4</v>
      </c>
      <c r="C218">
        <v>69746.67</v>
      </c>
      <c r="D218">
        <v>28.3</v>
      </c>
      <c r="E218">
        <v>11325</v>
      </c>
      <c r="F218">
        <v>174.233</v>
      </c>
      <c r="G218">
        <v>69746.67</v>
      </c>
      <c r="H218">
        <v>28.3</v>
      </c>
      <c r="I218">
        <v>11325</v>
      </c>
      <c r="J218">
        <v>89.447000000000003</v>
      </c>
      <c r="K218">
        <v>69746.67</v>
      </c>
      <c r="L218">
        <v>31.98</v>
      </c>
      <c r="M218">
        <v>11325</v>
      </c>
      <c r="N218">
        <v>174.233</v>
      </c>
      <c r="O218">
        <v>69746.67</v>
      </c>
      <c r="P218">
        <v>29.313333329999999</v>
      </c>
      <c r="Q218">
        <v>11325</v>
      </c>
      <c r="R218">
        <v>174.233</v>
      </c>
      <c r="S218">
        <v>69746.67</v>
      </c>
      <c r="T218">
        <v>28.3</v>
      </c>
      <c r="U218">
        <v>3.9</v>
      </c>
      <c r="V218">
        <v>174.233</v>
      </c>
      <c r="W218">
        <v>69746.67</v>
      </c>
      <c r="X218">
        <v>28.3</v>
      </c>
      <c r="Y218">
        <v>11325</v>
      </c>
      <c r="Z218">
        <v>174.233</v>
      </c>
      <c r="AA218">
        <v>6.47</v>
      </c>
      <c r="AB218">
        <v>69746.67</v>
      </c>
      <c r="AC218">
        <v>28.3</v>
      </c>
      <c r="AD218">
        <v>11325</v>
      </c>
      <c r="AE218">
        <v>174.233</v>
      </c>
      <c r="AF218">
        <v>-3.0740666669999999</v>
      </c>
    </row>
    <row r="219" spans="1:32">
      <c r="A219">
        <f t="shared" si="6"/>
        <v>2001</v>
      </c>
      <c r="B219">
        <f t="shared" si="7"/>
        <v>1</v>
      </c>
      <c r="C219">
        <v>69066.78</v>
      </c>
      <c r="D219">
        <v>24.15666667</v>
      </c>
      <c r="E219">
        <v>11287.8</v>
      </c>
      <c r="F219">
        <v>175.9</v>
      </c>
      <c r="G219">
        <v>69066.78</v>
      </c>
      <c r="H219">
        <v>24.15666667</v>
      </c>
      <c r="I219">
        <v>11287.8</v>
      </c>
      <c r="J219">
        <v>90.054000000000002</v>
      </c>
      <c r="K219">
        <v>69066.78</v>
      </c>
      <c r="L219">
        <v>28.81</v>
      </c>
      <c r="M219">
        <v>11287.8</v>
      </c>
      <c r="N219">
        <v>175.9</v>
      </c>
      <c r="O219">
        <v>69066.78</v>
      </c>
      <c r="P219">
        <v>25.196666669999999</v>
      </c>
      <c r="Q219">
        <v>11287.8</v>
      </c>
      <c r="R219">
        <v>175.9</v>
      </c>
      <c r="S219">
        <v>69066.78</v>
      </c>
      <c r="T219">
        <v>24.15666667</v>
      </c>
      <c r="U219">
        <v>4.2</v>
      </c>
      <c r="V219">
        <v>175.9</v>
      </c>
      <c r="W219">
        <v>69066.78</v>
      </c>
      <c r="X219">
        <v>24.15666667</v>
      </c>
      <c r="Y219">
        <v>11287.8</v>
      </c>
      <c r="Z219">
        <v>175.9</v>
      </c>
      <c r="AA219">
        <v>5.6</v>
      </c>
      <c r="AB219">
        <v>69066.78</v>
      </c>
      <c r="AC219">
        <v>24.15666667</v>
      </c>
      <c r="AD219">
        <v>11287.8</v>
      </c>
      <c r="AE219">
        <v>175.9</v>
      </c>
      <c r="AF219">
        <v>-8.4829000000000008</v>
      </c>
    </row>
    <row r="220" spans="1:32">
      <c r="A220">
        <f t="shared" si="6"/>
        <v>2001</v>
      </c>
      <c r="B220">
        <f t="shared" si="7"/>
        <v>2</v>
      </c>
      <c r="C220">
        <v>67441.47</v>
      </c>
      <c r="D220">
        <v>23.856666669999999</v>
      </c>
      <c r="E220">
        <v>11361.7</v>
      </c>
      <c r="F220">
        <v>177.13300000000001</v>
      </c>
      <c r="G220">
        <v>67441.47</v>
      </c>
      <c r="H220">
        <v>23.856666669999999</v>
      </c>
      <c r="I220">
        <v>11361.7</v>
      </c>
      <c r="J220">
        <v>90.665999999999997</v>
      </c>
      <c r="K220">
        <v>67441.47</v>
      </c>
      <c r="L220">
        <v>27.882999999999999</v>
      </c>
      <c r="M220">
        <v>11361.7</v>
      </c>
      <c r="N220">
        <v>177.13300000000001</v>
      </c>
      <c r="O220">
        <v>67441.47</v>
      </c>
      <c r="P220">
        <v>24.7</v>
      </c>
      <c r="Q220">
        <v>11361.7</v>
      </c>
      <c r="R220">
        <v>177.13300000000001</v>
      </c>
      <c r="S220">
        <v>67441.47</v>
      </c>
      <c r="T220">
        <v>23.856666669999999</v>
      </c>
      <c r="U220">
        <v>4.4000000000000004</v>
      </c>
      <c r="V220">
        <v>177.13300000000001</v>
      </c>
      <c r="W220">
        <v>67441.47</v>
      </c>
      <c r="X220">
        <v>23.856666669999999</v>
      </c>
      <c r="Y220">
        <v>11361.7</v>
      </c>
      <c r="Z220">
        <v>177.13300000000001</v>
      </c>
      <c r="AA220">
        <v>4.33</v>
      </c>
      <c r="AB220">
        <v>67441.47</v>
      </c>
      <c r="AC220">
        <v>23.856666669999999</v>
      </c>
      <c r="AD220">
        <v>11361.7</v>
      </c>
      <c r="AE220">
        <v>177.13300000000001</v>
      </c>
      <c r="AF220">
        <v>-11.70333333</v>
      </c>
    </row>
    <row r="221" spans="1:32">
      <c r="A221">
        <f t="shared" si="6"/>
        <v>2001</v>
      </c>
      <c r="B221">
        <f t="shared" si="7"/>
        <v>3</v>
      </c>
      <c r="C221">
        <v>68071.320000000007</v>
      </c>
      <c r="D221">
        <v>23.013333329999998</v>
      </c>
      <c r="E221">
        <v>11330.4</v>
      </c>
      <c r="F221">
        <v>177.63300000000001</v>
      </c>
      <c r="G221">
        <v>68071.320000000007</v>
      </c>
      <c r="H221">
        <v>23.013333329999998</v>
      </c>
      <c r="I221">
        <v>11330.4</v>
      </c>
      <c r="J221">
        <v>90.951999999999998</v>
      </c>
      <c r="K221">
        <v>68071.320000000007</v>
      </c>
      <c r="L221">
        <v>26.6</v>
      </c>
      <c r="M221">
        <v>11330.4</v>
      </c>
      <c r="N221">
        <v>177.63300000000001</v>
      </c>
      <c r="O221">
        <v>68071.320000000007</v>
      </c>
      <c r="P221">
        <v>23.97666667</v>
      </c>
      <c r="Q221">
        <v>11330.4</v>
      </c>
      <c r="R221">
        <v>177.63300000000001</v>
      </c>
      <c r="S221">
        <v>68071.320000000007</v>
      </c>
      <c r="T221">
        <v>23.013333329999998</v>
      </c>
      <c r="U221">
        <v>4.8</v>
      </c>
      <c r="V221">
        <v>177.63300000000001</v>
      </c>
      <c r="W221">
        <v>68071.320000000007</v>
      </c>
      <c r="X221">
        <v>23.013333329999998</v>
      </c>
      <c r="Y221">
        <v>11330.4</v>
      </c>
      <c r="Z221">
        <v>177.63300000000001</v>
      </c>
      <c r="AA221">
        <v>3.5</v>
      </c>
      <c r="AB221">
        <v>68071.320000000007</v>
      </c>
      <c r="AC221">
        <v>23.013333329999998</v>
      </c>
      <c r="AD221">
        <v>11330.4</v>
      </c>
      <c r="AE221">
        <v>177.63300000000001</v>
      </c>
      <c r="AF221">
        <v>-28.283999999999999</v>
      </c>
    </row>
    <row r="222" spans="1:32">
      <c r="A222">
        <f t="shared" si="6"/>
        <v>2001</v>
      </c>
      <c r="B222">
        <f t="shared" si="7"/>
        <v>4</v>
      </c>
      <c r="C222">
        <v>67813.179999999993</v>
      </c>
      <c r="D222">
        <v>16.923333329999998</v>
      </c>
      <c r="E222">
        <v>11370</v>
      </c>
      <c r="F222">
        <v>177.5</v>
      </c>
      <c r="G222">
        <v>67813.179999999993</v>
      </c>
      <c r="H222">
        <v>16.923333329999998</v>
      </c>
      <c r="I222">
        <v>11370</v>
      </c>
      <c r="J222">
        <v>91.231999999999999</v>
      </c>
      <c r="K222">
        <v>67813.179999999993</v>
      </c>
      <c r="L222">
        <v>20.402999999999999</v>
      </c>
      <c r="M222">
        <v>11370</v>
      </c>
      <c r="N222">
        <v>177.5</v>
      </c>
      <c r="O222">
        <v>67813.179999999993</v>
      </c>
      <c r="P222">
        <v>17.93333333</v>
      </c>
      <c r="Q222">
        <v>11370</v>
      </c>
      <c r="R222">
        <v>177.5</v>
      </c>
      <c r="S222">
        <v>67813.179999999993</v>
      </c>
      <c r="T222">
        <v>16.923333329999998</v>
      </c>
      <c r="U222">
        <v>5.5</v>
      </c>
      <c r="V222">
        <v>177.5</v>
      </c>
      <c r="W222">
        <v>67813.179999999993</v>
      </c>
      <c r="X222">
        <v>16.923333329999998</v>
      </c>
      <c r="Y222">
        <v>11370</v>
      </c>
      <c r="Z222">
        <v>177.5</v>
      </c>
      <c r="AA222">
        <v>2.13</v>
      </c>
      <c r="AB222">
        <v>67813.179999999993</v>
      </c>
      <c r="AC222">
        <v>16.923333329999998</v>
      </c>
      <c r="AD222">
        <v>11370</v>
      </c>
      <c r="AE222">
        <v>177.5</v>
      </c>
      <c r="AF222">
        <v>-38.246000000000002</v>
      </c>
    </row>
    <row r="223" spans="1:32">
      <c r="A223">
        <f t="shared" si="6"/>
        <v>2002</v>
      </c>
      <c r="B223">
        <f t="shared" si="7"/>
        <v>1</v>
      </c>
      <c r="C223">
        <v>66799.77</v>
      </c>
      <c r="D223">
        <v>19.190000000000001</v>
      </c>
      <c r="E223">
        <v>11467.1</v>
      </c>
      <c r="F223">
        <v>178.06700000000001</v>
      </c>
      <c r="G223">
        <v>66799.77</v>
      </c>
      <c r="H223">
        <v>19.190000000000001</v>
      </c>
      <c r="I223">
        <v>11467.1</v>
      </c>
      <c r="J223">
        <v>91.555000000000007</v>
      </c>
      <c r="K223">
        <v>66799.77</v>
      </c>
      <c r="L223">
        <v>21.61</v>
      </c>
      <c r="M223">
        <v>11467.1</v>
      </c>
      <c r="N223">
        <v>178.06700000000001</v>
      </c>
      <c r="O223">
        <v>66799.77</v>
      </c>
      <c r="P223">
        <v>19.27</v>
      </c>
      <c r="Q223">
        <v>11467.1</v>
      </c>
      <c r="R223">
        <v>178.06700000000001</v>
      </c>
      <c r="S223">
        <v>66799.77</v>
      </c>
      <c r="T223">
        <v>19.190000000000001</v>
      </c>
      <c r="U223">
        <v>5.7</v>
      </c>
      <c r="V223">
        <v>178.06700000000001</v>
      </c>
      <c r="W223">
        <v>66799.77</v>
      </c>
      <c r="X223">
        <v>19.190000000000001</v>
      </c>
      <c r="Y223">
        <v>11467.1</v>
      </c>
      <c r="Z223">
        <v>178.06700000000001</v>
      </c>
      <c r="AA223">
        <v>1.73</v>
      </c>
      <c r="AB223">
        <v>66799.77</v>
      </c>
      <c r="AC223">
        <v>19.190000000000001</v>
      </c>
      <c r="AD223">
        <v>11467.1</v>
      </c>
      <c r="AE223">
        <v>178.06700000000001</v>
      </c>
      <c r="AF223">
        <v>-30.66266667</v>
      </c>
    </row>
    <row r="224" spans="1:32">
      <c r="A224">
        <f t="shared" si="6"/>
        <v>2002</v>
      </c>
      <c r="B224">
        <f t="shared" si="7"/>
        <v>2</v>
      </c>
      <c r="C224">
        <v>66511.41</v>
      </c>
      <c r="D224">
        <v>23.956666670000001</v>
      </c>
      <c r="E224">
        <v>11528.1</v>
      </c>
      <c r="F224">
        <v>179.46700000000001</v>
      </c>
      <c r="G224">
        <v>66511.41</v>
      </c>
      <c r="H224">
        <v>23.956666670000001</v>
      </c>
      <c r="I224">
        <v>11528.1</v>
      </c>
      <c r="J224">
        <v>91.965000000000003</v>
      </c>
      <c r="K224">
        <v>66511.41</v>
      </c>
      <c r="L224">
        <v>26.27</v>
      </c>
      <c r="M224">
        <v>11528.1</v>
      </c>
      <c r="N224">
        <v>179.46700000000001</v>
      </c>
      <c r="O224">
        <v>66511.41</v>
      </c>
      <c r="P224">
        <v>24.393333330000001</v>
      </c>
      <c r="Q224">
        <v>11528.1</v>
      </c>
      <c r="R224">
        <v>179.46700000000001</v>
      </c>
      <c r="S224">
        <v>66511.41</v>
      </c>
      <c r="T224">
        <v>23.956666670000001</v>
      </c>
      <c r="U224">
        <v>5.8</v>
      </c>
      <c r="V224">
        <v>179.46700000000001</v>
      </c>
      <c r="W224">
        <v>66511.41</v>
      </c>
      <c r="X224">
        <v>23.956666670000001</v>
      </c>
      <c r="Y224">
        <v>11528.1</v>
      </c>
      <c r="Z224">
        <v>179.46700000000001</v>
      </c>
      <c r="AA224">
        <v>1.75</v>
      </c>
      <c r="AB224">
        <v>66511.41</v>
      </c>
      <c r="AC224">
        <v>23.956666670000001</v>
      </c>
      <c r="AD224">
        <v>11528.1</v>
      </c>
      <c r="AE224">
        <v>179.46700000000001</v>
      </c>
      <c r="AF224">
        <v>-27.831666670000001</v>
      </c>
    </row>
    <row r="225" spans="1:32">
      <c r="A225">
        <f t="shared" si="6"/>
        <v>2002</v>
      </c>
      <c r="B225">
        <f t="shared" si="7"/>
        <v>3</v>
      </c>
      <c r="C225">
        <v>67064.179999999993</v>
      </c>
      <c r="D225">
        <v>25.936666670000001</v>
      </c>
      <c r="E225">
        <v>11586.6</v>
      </c>
      <c r="F225">
        <v>180.43299999999999</v>
      </c>
      <c r="G225">
        <v>67064.179999999993</v>
      </c>
      <c r="H225">
        <v>25.936666670000001</v>
      </c>
      <c r="I225">
        <v>11586.6</v>
      </c>
      <c r="J225">
        <v>92.363</v>
      </c>
      <c r="K225">
        <v>67064.179999999993</v>
      </c>
      <c r="L225">
        <v>28.33</v>
      </c>
      <c r="M225">
        <v>11586.6</v>
      </c>
      <c r="N225">
        <v>180.43299999999999</v>
      </c>
      <c r="O225">
        <v>67064.179999999993</v>
      </c>
      <c r="P225">
        <v>26.33666667</v>
      </c>
      <c r="Q225">
        <v>11586.6</v>
      </c>
      <c r="R225">
        <v>180.43299999999999</v>
      </c>
      <c r="S225">
        <v>67064.179999999993</v>
      </c>
      <c r="T225">
        <v>25.936666670000001</v>
      </c>
      <c r="U225">
        <v>5.7</v>
      </c>
      <c r="V225">
        <v>180.43299999999999</v>
      </c>
      <c r="W225">
        <v>67064.179999999993</v>
      </c>
      <c r="X225">
        <v>25.936666670000001</v>
      </c>
      <c r="Y225">
        <v>11586.6</v>
      </c>
      <c r="Z225">
        <v>180.43299999999999</v>
      </c>
      <c r="AA225">
        <v>1.74</v>
      </c>
      <c r="AB225">
        <v>67064.179999999993</v>
      </c>
      <c r="AC225">
        <v>25.936666670000001</v>
      </c>
      <c r="AD225">
        <v>11586.6</v>
      </c>
      <c r="AE225">
        <v>180.43299999999999</v>
      </c>
      <c r="AF225">
        <v>-26.786666669999999</v>
      </c>
    </row>
    <row r="226" spans="1:32">
      <c r="A226">
        <f t="shared" si="6"/>
        <v>2002</v>
      </c>
      <c r="B226">
        <f t="shared" si="7"/>
        <v>4</v>
      </c>
      <c r="C226">
        <v>68252.12</v>
      </c>
      <c r="D226">
        <v>25.45</v>
      </c>
      <c r="E226">
        <v>11590.6</v>
      </c>
      <c r="F226">
        <v>181.5</v>
      </c>
      <c r="G226">
        <v>68252.12</v>
      </c>
      <c r="H226">
        <v>25.45</v>
      </c>
      <c r="I226">
        <v>11590.6</v>
      </c>
      <c r="J226">
        <v>92.894000000000005</v>
      </c>
      <c r="K226">
        <v>68252.12</v>
      </c>
      <c r="L226">
        <v>28.18</v>
      </c>
      <c r="M226">
        <v>11590.6</v>
      </c>
      <c r="N226">
        <v>181.5</v>
      </c>
      <c r="O226">
        <v>68252.12</v>
      </c>
      <c r="P226">
        <v>26.076666670000002</v>
      </c>
      <c r="Q226">
        <v>11590.6</v>
      </c>
      <c r="R226">
        <v>181.5</v>
      </c>
      <c r="S226">
        <v>68252.12</v>
      </c>
      <c r="T226">
        <v>25.45</v>
      </c>
      <c r="U226">
        <v>5.9</v>
      </c>
      <c r="V226">
        <v>181.5</v>
      </c>
      <c r="W226">
        <v>68252.12</v>
      </c>
      <c r="X226">
        <v>25.45</v>
      </c>
      <c r="Y226">
        <v>11590.6</v>
      </c>
      <c r="Z226">
        <v>181.5</v>
      </c>
      <c r="AA226">
        <v>1.44</v>
      </c>
      <c r="AB226">
        <v>68252.12</v>
      </c>
      <c r="AC226">
        <v>25.45</v>
      </c>
      <c r="AD226">
        <v>11590.6</v>
      </c>
      <c r="AE226">
        <v>181.5</v>
      </c>
      <c r="AF226">
        <v>-8.4023333329999996</v>
      </c>
    </row>
    <row r="227" spans="1:32">
      <c r="A227">
        <f t="shared" si="6"/>
        <v>2003</v>
      </c>
      <c r="B227">
        <f t="shared" si="7"/>
        <v>1</v>
      </c>
      <c r="C227">
        <v>68959.73</v>
      </c>
      <c r="D227">
        <v>30.58666667</v>
      </c>
      <c r="E227">
        <v>11638.9</v>
      </c>
      <c r="F227">
        <v>183.36699999999999</v>
      </c>
      <c r="G227">
        <v>68959.73</v>
      </c>
      <c r="H227">
        <v>30.58666667</v>
      </c>
      <c r="I227">
        <v>11638.9</v>
      </c>
      <c r="J227">
        <v>93.543000000000006</v>
      </c>
      <c r="K227">
        <v>68959.73</v>
      </c>
      <c r="L227">
        <v>34.119999999999997</v>
      </c>
      <c r="M227">
        <v>11638.9</v>
      </c>
      <c r="N227">
        <v>183.36699999999999</v>
      </c>
      <c r="O227">
        <v>68959.73</v>
      </c>
      <c r="P227">
        <v>31.39</v>
      </c>
      <c r="Q227">
        <v>11638.9</v>
      </c>
      <c r="R227">
        <v>183.36699999999999</v>
      </c>
      <c r="S227">
        <v>68959.73</v>
      </c>
      <c r="T227">
        <v>30.58666667</v>
      </c>
      <c r="U227">
        <v>5.9</v>
      </c>
      <c r="V227">
        <v>183.36699999999999</v>
      </c>
      <c r="W227">
        <v>68959.73</v>
      </c>
      <c r="X227">
        <v>30.58666667</v>
      </c>
      <c r="Y227">
        <v>11638.9</v>
      </c>
      <c r="Z227">
        <v>183.36699999999999</v>
      </c>
      <c r="AA227">
        <v>1.25</v>
      </c>
      <c r="AB227">
        <v>68959.73</v>
      </c>
      <c r="AC227">
        <v>30.58666667</v>
      </c>
      <c r="AD227">
        <v>11638.9</v>
      </c>
      <c r="AE227">
        <v>183.36699999999999</v>
      </c>
      <c r="AF227">
        <v>-1.70143</v>
      </c>
    </row>
    <row r="228" spans="1:32">
      <c r="A228">
        <f t="shared" si="6"/>
        <v>2003</v>
      </c>
      <c r="B228">
        <f t="shared" si="7"/>
        <v>2</v>
      </c>
      <c r="C228">
        <v>68492.75</v>
      </c>
      <c r="D228">
        <v>25.616666670000001</v>
      </c>
      <c r="E228">
        <v>11737.5</v>
      </c>
      <c r="F228">
        <v>183.06700000000001</v>
      </c>
      <c r="G228">
        <v>68492.75</v>
      </c>
      <c r="H228">
        <v>25.616666670000001</v>
      </c>
      <c r="I228">
        <v>11737.5</v>
      </c>
      <c r="J228">
        <v>93.814999999999998</v>
      </c>
      <c r="K228">
        <v>68492.75</v>
      </c>
      <c r="L228">
        <v>29.036999999999999</v>
      </c>
      <c r="M228">
        <v>11737.5</v>
      </c>
      <c r="N228">
        <v>183.06700000000001</v>
      </c>
      <c r="O228">
        <v>68492.75</v>
      </c>
      <c r="P228">
        <v>26.56</v>
      </c>
      <c r="Q228">
        <v>11737.5</v>
      </c>
      <c r="R228">
        <v>183.06700000000001</v>
      </c>
      <c r="S228">
        <v>68492.75</v>
      </c>
      <c r="T228">
        <v>25.616666670000001</v>
      </c>
      <c r="U228">
        <v>6.1</v>
      </c>
      <c r="V228">
        <v>183.06700000000001</v>
      </c>
      <c r="W228">
        <v>68492.75</v>
      </c>
      <c r="X228">
        <v>25.616666670000001</v>
      </c>
      <c r="Y228">
        <v>11737.5</v>
      </c>
      <c r="Z228">
        <v>183.06700000000001</v>
      </c>
      <c r="AA228">
        <v>1.25</v>
      </c>
      <c r="AB228">
        <v>68492.75</v>
      </c>
      <c r="AC228">
        <v>25.616666670000001</v>
      </c>
      <c r="AD228">
        <v>11737.5</v>
      </c>
      <c r="AE228">
        <v>183.06700000000001</v>
      </c>
      <c r="AF228">
        <v>8.0558666670000001</v>
      </c>
    </row>
    <row r="229" spans="1:32">
      <c r="A229">
        <f t="shared" si="6"/>
        <v>2003</v>
      </c>
      <c r="B229">
        <f t="shared" si="7"/>
        <v>3</v>
      </c>
      <c r="C229">
        <v>69096.89</v>
      </c>
      <c r="D229">
        <v>27.37</v>
      </c>
      <c r="E229">
        <v>11930.7</v>
      </c>
      <c r="F229">
        <v>184.43299999999999</v>
      </c>
      <c r="G229">
        <v>69096.89</v>
      </c>
      <c r="H229">
        <v>27.37</v>
      </c>
      <c r="I229">
        <v>11930.7</v>
      </c>
      <c r="J229">
        <v>94.337000000000003</v>
      </c>
      <c r="K229">
        <v>69096.89</v>
      </c>
      <c r="L229">
        <v>30.213000000000001</v>
      </c>
      <c r="M229">
        <v>11930.7</v>
      </c>
      <c r="N229">
        <v>184.43299999999999</v>
      </c>
      <c r="O229">
        <v>69096.89</v>
      </c>
      <c r="P229">
        <v>28.03</v>
      </c>
      <c r="Q229">
        <v>11930.7</v>
      </c>
      <c r="R229">
        <v>184.43299999999999</v>
      </c>
      <c r="S229">
        <v>69096.89</v>
      </c>
      <c r="T229">
        <v>27.37</v>
      </c>
      <c r="U229">
        <v>6.1</v>
      </c>
      <c r="V229">
        <v>184.43299999999999</v>
      </c>
      <c r="W229">
        <v>69096.89</v>
      </c>
      <c r="X229">
        <v>27.37</v>
      </c>
      <c r="Y229">
        <v>11930.7</v>
      </c>
      <c r="Z229">
        <v>184.43299999999999</v>
      </c>
      <c r="AA229">
        <v>1.02</v>
      </c>
      <c r="AB229">
        <v>69096.89</v>
      </c>
      <c r="AC229">
        <v>27.37</v>
      </c>
      <c r="AD229">
        <v>11930.7</v>
      </c>
      <c r="AE229">
        <v>184.43299999999999</v>
      </c>
      <c r="AF229">
        <v>10.94073333</v>
      </c>
    </row>
    <row r="230" spans="1:32">
      <c r="A230">
        <f t="shared" si="6"/>
        <v>2003</v>
      </c>
      <c r="B230">
        <f t="shared" si="7"/>
        <v>4</v>
      </c>
      <c r="C230">
        <v>71172.73</v>
      </c>
      <c r="D230">
        <v>27.806666669999998</v>
      </c>
      <c r="E230">
        <v>12038.6</v>
      </c>
      <c r="F230">
        <v>185.13300000000001</v>
      </c>
      <c r="G230">
        <v>71172.73</v>
      </c>
      <c r="H230">
        <v>27.806666669999998</v>
      </c>
      <c r="I230">
        <v>12038.6</v>
      </c>
      <c r="J230">
        <v>94.817999999999998</v>
      </c>
      <c r="K230">
        <v>71172.73</v>
      </c>
      <c r="L230">
        <v>31.19</v>
      </c>
      <c r="M230">
        <v>12038.6</v>
      </c>
      <c r="N230">
        <v>185.13300000000001</v>
      </c>
      <c r="O230">
        <v>71172.73</v>
      </c>
      <c r="P230">
        <v>28.436666670000001</v>
      </c>
      <c r="Q230">
        <v>12038.6</v>
      </c>
      <c r="R230">
        <v>185.13300000000001</v>
      </c>
      <c r="S230">
        <v>71172.73</v>
      </c>
      <c r="T230">
        <v>27.806666669999998</v>
      </c>
      <c r="U230">
        <v>5.8</v>
      </c>
      <c r="V230">
        <v>185.13300000000001</v>
      </c>
      <c r="W230">
        <v>71172.73</v>
      </c>
      <c r="X230">
        <v>27.806666669999998</v>
      </c>
      <c r="Y230">
        <v>12038.6</v>
      </c>
      <c r="Z230">
        <v>185.13300000000001</v>
      </c>
      <c r="AA230">
        <v>1</v>
      </c>
      <c r="AB230">
        <v>71172.73</v>
      </c>
      <c r="AC230">
        <v>27.806666669999998</v>
      </c>
      <c r="AD230">
        <v>12038.6</v>
      </c>
      <c r="AE230">
        <v>185.13300000000001</v>
      </c>
      <c r="AF230">
        <v>33.548999999999999</v>
      </c>
    </row>
    <row r="231" spans="1:32">
      <c r="A231">
        <f t="shared" si="6"/>
        <v>2004</v>
      </c>
      <c r="B231">
        <f t="shared" si="7"/>
        <v>1</v>
      </c>
      <c r="C231">
        <v>71743.59</v>
      </c>
      <c r="D231">
        <v>30.986666670000002</v>
      </c>
      <c r="E231">
        <v>12117.9</v>
      </c>
      <c r="F231">
        <v>186.7</v>
      </c>
      <c r="G231">
        <v>71743.59</v>
      </c>
      <c r="H231">
        <v>30.986666670000002</v>
      </c>
      <c r="I231">
        <v>12117.9</v>
      </c>
      <c r="J231">
        <v>95.643000000000001</v>
      </c>
      <c r="K231">
        <v>71743.59</v>
      </c>
      <c r="L231">
        <v>35.256999999999998</v>
      </c>
      <c r="M231">
        <v>12117.9</v>
      </c>
      <c r="N231">
        <v>186.7</v>
      </c>
      <c r="O231">
        <v>71743.59</v>
      </c>
      <c r="P231">
        <v>31.916666670000001</v>
      </c>
      <c r="Q231">
        <v>12117.9</v>
      </c>
      <c r="R231">
        <v>186.7</v>
      </c>
      <c r="S231">
        <v>71743.59</v>
      </c>
      <c r="T231">
        <v>30.986666670000002</v>
      </c>
      <c r="U231">
        <v>5.7</v>
      </c>
      <c r="V231">
        <v>186.7</v>
      </c>
      <c r="W231">
        <v>71743.59</v>
      </c>
      <c r="X231">
        <v>30.986666670000002</v>
      </c>
      <c r="Y231">
        <v>12117.9</v>
      </c>
      <c r="Z231">
        <v>186.7</v>
      </c>
      <c r="AA231">
        <v>1</v>
      </c>
      <c r="AB231">
        <v>71743.59</v>
      </c>
      <c r="AC231">
        <v>30.986666670000002</v>
      </c>
      <c r="AD231">
        <v>12117.9</v>
      </c>
      <c r="AE231">
        <v>186.7</v>
      </c>
      <c r="AF231">
        <v>39.289333329999998</v>
      </c>
    </row>
    <row r="232" spans="1:32">
      <c r="A232">
        <f t="shared" si="6"/>
        <v>2004</v>
      </c>
      <c r="B232">
        <f t="shared" si="7"/>
        <v>2</v>
      </c>
      <c r="C232">
        <v>71982.740000000005</v>
      </c>
      <c r="D232">
        <v>33.823333329999997</v>
      </c>
      <c r="E232">
        <v>12195.9</v>
      </c>
      <c r="F232">
        <v>188.167</v>
      </c>
      <c r="G232">
        <v>71982.740000000005</v>
      </c>
      <c r="H232">
        <v>33.823333329999997</v>
      </c>
      <c r="I232">
        <v>12195.9</v>
      </c>
      <c r="J232">
        <v>96.45</v>
      </c>
      <c r="K232">
        <v>71982.740000000005</v>
      </c>
      <c r="L232">
        <v>38.33</v>
      </c>
      <c r="M232">
        <v>12195.9</v>
      </c>
      <c r="N232">
        <v>188.167</v>
      </c>
      <c r="O232">
        <v>71982.740000000005</v>
      </c>
      <c r="P232">
        <v>34.793333330000003</v>
      </c>
      <c r="Q232">
        <v>12195.9</v>
      </c>
      <c r="R232">
        <v>188.167</v>
      </c>
      <c r="S232">
        <v>71982.740000000005</v>
      </c>
      <c r="T232">
        <v>33.823333329999997</v>
      </c>
      <c r="U232">
        <v>5.6</v>
      </c>
      <c r="V232">
        <v>188.167</v>
      </c>
      <c r="W232">
        <v>71982.740000000005</v>
      </c>
      <c r="X232">
        <v>33.823333329999997</v>
      </c>
      <c r="Y232">
        <v>12195.9</v>
      </c>
      <c r="Z232">
        <v>188.167</v>
      </c>
      <c r="AA232">
        <v>1.01</v>
      </c>
      <c r="AB232">
        <v>71982.740000000005</v>
      </c>
      <c r="AC232">
        <v>33.823333329999997</v>
      </c>
      <c r="AD232">
        <v>12195.9</v>
      </c>
      <c r="AE232">
        <v>188.167</v>
      </c>
      <c r="AF232">
        <v>26.88433333</v>
      </c>
    </row>
    <row r="233" spans="1:32">
      <c r="A233">
        <f t="shared" si="6"/>
        <v>2004</v>
      </c>
      <c r="B233">
        <f t="shared" si="7"/>
        <v>3</v>
      </c>
      <c r="C233">
        <v>72917.47</v>
      </c>
      <c r="D233">
        <v>38.590000000000003</v>
      </c>
      <c r="E233">
        <v>12286.7</v>
      </c>
      <c r="F233">
        <v>189.36699999999999</v>
      </c>
      <c r="G233">
        <v>72917.47</v>
      </c>
      <c r="H233">
        <v>38.590000000000003</v>
      </c>
      <c r="I233">
        <v>12286.7</v>
      </c>
      <c r="J233">
        <v>97.149000000000001</v>
      </c>
      <c r="K233">
        <v>72917.47</v>
      </c>
      <c r="L233">
        <v>43.86</v>
      </c>
      <c r="M233">
        <v>12286.7</v>
      </c>
      <c r="N233">
        <v>189.36699999999999</v>
      </c>
      <c r="O233">
        <v>72917.47</v>
      </c>
      <c r="P233">
        <v>39.443333330000002</v>
      </c>
      <c r="Q233">
        <v>12286.7</v>
      </c>
      <c r="R233">
        <v>189.36699999999999</v>
      </c>
      <c r="S233">
        <v>72917.47</v>
      </c>
      <c r="T233">
        <v>38.590000000000003</v>
      </c>
      <c r="U233">
        <v>5.4</v>
      </c>
      <c r="V233">
        <v>189.36699999999999</v>
      </c>
      <c r="W233">
        <v>72917.47</v>
      </c>
      <c r="X233">
        <v>38.590000000000003</v>
      </c>
      <c r="Y233">
        <v>12286.7</v>
      </c>
      <c r="Z233">
        <v>189.36699999999999</v>
      </c>
      <c r="AA233">
        <v>1.43</v>
      </c>
      <c r="AB233">
        <v>72917.47</v>
      </c>
      <c r="AC233">
        <v>38.590000000000003</v>
      </c>
      <c r="AD233">
        <v>12286.7</v>
      </c>
      <c r="AE233">
        <v>189.36699999999999</v>
      </c>
      <c r="AF233">
        <v>30.598333329999999</v>
      </c>
    </row>
    <row r="234" spans="1:32">
      <c r="A234">
        <f t="shared" si="6"/>
        <v>2004</v>
      </c>
      <c r="B234">
        <f t="shared" si="7"/>
        <v>4</v>
      </c>
      <c r="C234">
        <v>73255.42</v>
      </c>
      <c r="D234">
        <v>39.77333333</v>
      </c>
      <c r="E234">
        <v>12387.2</v>
      </c>
      <c r="F234">
        <v>191.4</v>
      </c>
      <c r="G234">
        <v>73255.42</v>
      </c>
      <c r="H234">
        <v>39.77333333</v>
      </c>
      <c r="I234">
        <v>12387.2</v>
      </c>
      <c r="J234">
        <v>97.873999999999995</v>
      </c>
      <c r="K234">
        <v>73255.42</v>
      </c>
      <c r="L234">
        <v>48.307000000000002</v>
      </c>
      <c r="M234">
        <v>12387.2</v>
      </c>
      <c r="N234">
        <v>191.4</v>
      </c>
      <c r="O234">
        <v>73255.42</v>
      </c>
      <c r="P234">
        <v>41.5</v>
      </c>
      <c r="Q234">
        <v>12387.2</v>
      </c>
      <c r="R234">
        <v>191.4</v>
      </c>
      <c r="S234">
        <v>73255.42</v>
      </c>
      <c r="T234">
        <v>39.77333333</v>
      </c>
      <c r="U234">
        <v>5.4</v>
      </c>
      <c r="V234">
        <v>191.4</v>
      </c>
      <c r="W234">
        <v>73255.42</v>
      </c>
      <c r="X234">
        <v>39.77333333</v>
      </c>
      <c r="Y234">
        <v>12387.2</v>
      </c>
      <c r="Z234">
        <v>191.4</v>
      </c>
      <c r="AA234">
        <v>1.95</v>
      </c>
      <c r="AB234">
        <v>73255.42</v>
      </c>
      <c r="AC234">
        <v>39.77333333</v>
      </c>
      <c r="AD234">
        <v>12387.2</v>
      </c>
      <c r="AE234">
        <v>191.4</v>
      </c>
      <c r="AF234">
        <v>37.457999999999998</v>
      </c>
    </row>
    <row r="235" spans="1:32">
      <c r="A235">
        <f t="shared" si="6"/>
        <v>2005</v>
      </c>
      <c r="B235">
        <f t="shared" si="7"/>
        <v>1</v>
      </c>
      <c r="C235">
        <v>73473.83</v>
      </c>
      <c r="D235">
        <v>41.003333329999997</v>
      </c>
      <c r="E235">
        <v>12515</v>
      </c>
      <c r="F235">
        <v>192.36699999999999</v>
      </c>
      <c r="G235">
        <v>73473.83</v>
      </c>
      <c r="H235">
        <v>41.003333329999997</v>
      </c>
      <c r="I235">
        <v>12515</v>
      </c>
      <c r="J235">
        <v>98.775999999999996</v>
      </c>
      <c r="K235">
        <v>73473.83</v>
      </c>
      <c r="L235">
        <v>49.707000000000001</v>
      </c>
      <c r="M235">
        <v>12515</v>
      </c>
      <c r="N235">
        <v>192.36699999999999</v>
      </c>
      <c r="O235">
        <v>73473.83</v>
      </c>
      <c r="P235">
        <v>42.28</v>
      </c>
      <c r="Q235">
        <v>12515</v>
      </c>
      <c r="R235">
        <v>192.36699999999999</v>
      </c>
      <c r="S235">
        <v>73473.83</v>
      </c>
      <c r="T235">
        <v>41.003333329999997</v>
      </c>
      <c r="U235">
        <v>5.3</v>
      </c>
      <c r="V235">
        <v>192.36699999999999</v>
      </c>
      <c r="W235">
        <v>73473.83</v>
      </c>
      <c r="X235">
        <v>41.003333329999997</v>
      </c>
      <c r="Y235">
        <v>12515</v>
      </c>
      <c r="Z235">
        <v>192.36699999999999</v>
      </c>
      <c r="AA235">
        <v>2.4700000000000002</v>
      </c>
      <c r="AB235">
        <v>73473.83</v>
      </c>
      <c r="AC235">
        <v>41.003333329999997</v>
      </c>
      <c r="AD235">
        <v>12515</v>
      </c>
      <c r="AE235">
        <v>192.36699999999999</v>
      </c>
      <c r="AF235">
        <v>34.240666670000003</v>
      </c>
    </row>
    <row r="236" spans="1:32">
      <c r="A236">
        <f t="shared" si="6"/>
        <v>2005</v>
      </c>
      <c r="B236">
        <f t="shared" si="7"/>
        <v>2</v>
      </c>
      <c r="C236">
        <v>74036.3</v>
      </c>
      <c r="D236">
        <v>45.90666667</v>
      </c>
      <c r="E236">
        <v>12570.7</v>
      </c>
      <c r="F236">
        <v>193.667</v>
      </c>
      <c r="G236">
        <v>74036.3</v>
      </c>
      <c r="H236">
        <v>45.90666667</v>
      </c>
      <c r="I236">
        <v>12570.7</v>
      </c>
      <c r="J236">
        <v>99.436999999999998</v>
      </c>
      <c r="K236">
        <v>74036.3</v>
      </c>
      <c r="L236">
        <v>53.042999999999999</v>
      </c>
      <c r="M236">
        <v>12570.7</v>
      </c>
      <c r="N236">
        <v>193.667</v>
      </c>
      <c r="O236">
        <v>74036.3</v>
      </c>
      <c r="P236">
        <v>47.283333329999998</v>
      </c>
      <c r="Q236">
        <v>12570.7</v>
      </c>
      <c r="R236">
        <v>193.667</v>
      </c>
      <c r="S236">
        <v>74036.3</v>
      </c>
      <c r="T236">
        <v>45.90666667</v>
      </c>
      <c r="U236">
        <v>5.0999999999999996</v>
      </c>
      <c r="V236">
        <v>193.667</v>
      </c>
      <c r="W236">
        <v>74036.3</v>
      </c>
      <c r="X236">
        <v>45.90666667</v>
      </c>
      <c r="Y236">
        <v>12570.7</v>
      </c>
      <c r="Z236">
        <v>193.667</v>
      </c>
      <c r="AA236">
        <v>2.94</v>
      </c>
      <c r="AB236">
        <v>74036.3</v>
      </c>
      <c r="AC236">
        <v>45.90666667</v>
      </c>
      <c r="AD236">
        <v>12570.7</v>
      </c>
      <c r="AE236">
        <v>193.667</v>
      </c>
      <c r="AF236">
        <v>25.87766667</v>
      </c>
    </row>
    <row r="237" spans="1:32">
      <c r="A237">
        <f t="shared" si="6"/>
        <v>2005</v>
      </c>
      <c r="B237">
        <f t="shared" si="7"/>
        <v>3</v>
      </c>
      <c r="C237">
        <v>73572.710000000006</v>
      </c>
      <c r="D237">
        <v>56.75</v>
      </c>
      <c r="E237">
        <v>12670.5</v>
      </c>
      <c r="F237">
        <v>196.6</v>
      </c>
      <c r="G237">
        <v>73572.710000000006</v>
      </c>
      <c r="H237">
        <v>56.75</v>
      </c>
      <c r="I237">
        <v>12670.5</v>
      </c>
      <c r="J237">
        <v>100.458</v>
      </c>
      <c r="K237">
        <v>73572.710000000006</v>
      </c>
      <c r="L237">
        <v>63.08</v>
      </c>
      <c r="M237">
        <v>12670.5</v>
      </c>
      <c r="N237">
        <v>196.6</v>
      </c>
      <c r="O237">
        <v>73572.710000000006</v>
      </c>
      <c r="P237">
        <v>57.77</v>
      </c>
      <c r="Q237">
        <v>12670.5</v>
      </c>
      <c r="R237">
        <v>196.6</v>
      </c>
      <c r="S237">
        <v>73572.710000000006</v>
      </c>
      <c r="T237">
        <v>56.75</v>
      </c>
      <c r="U237">
        <v>5</v>
      </c>
      <c r="V237">
        <v>196.6</v>
      </c>
      <c r="W237">
        <v>73572.710000000006</v>
      </c>
      <c r="X237">
        <v>56.75</v>
      </c>
      <c r="Y237">
        <v>12670.5</v>
      </c>
      <c r="Z237">
        <v>196.6</v>
      </c>
      <c r="AA237">
        <v>3.46</v>
      </c>
      <c r="AB237">
        <v>73572.710000000006</v>
      </c>
      <c r="AC237">
        <v>56.75</v>
      </c>
      <c r="AD237">
        <v>12670.5</v>
      </c>
      <c r="AE237">
        <v>196.6</v>
      </c>
      <c r="AF237">
        <v>10.604200000000001</v>
      </c>
    </row>
    <row r="238" spans="1:32">
      <c r="A238">
        <f t="shared" si="6"/>
        <v>2005</v>
      </c>
      <c r="B238">
        <f t="shared" si="7"/>
        <v>4</v>
      </c>
      <c r="C238">
        <v>73784.210000000006</v>
      </c>
      <c r="D238">
        <v>52.043333330000003</v>
      </c>
      <c r="E238">
        <v>12735.6</v>
      </c>
      <c r="F238">
        <v>198.43299999999999</v>
      </c>
      <c r="G238">
        <v>73784.210000000006</v>
      </c>
      <c r="H238">
        <v>52.043333330000003</v>
      </c>
      <c r="I238">
        <v>12735.6</v>
      </c>
      <c r="J238">
        <v>101.30200000000001</v>
      </c>
      <c r="K238">
        <v>73784.210000000006</v>
      </c>
      <c r="L238">
        <v>60.033000000000001</v>
      </c>
      <c r="M238">
        <v>12735.6</v>
      </c>
      <c r="N238">
        <v>198.43299999999999</v>
      </c>
      <c r="O238">
        <v>73784.210000000006</v>
      </c>
      <c r="P238">
        <v>53.94</v>
      </c>
      <c r="Q238">
        <v>12735.6</v>
      </c>
      <c r="R238">
        <v>198.43299999999999</v>
      </c>
      <c r="S238">
        <v>73784.210000000006</v>
      </c>
      <c r="T238">
        <v>52.043333330000003</v>
      </c>
      <c r="U238">
        <v>5</v>
      </c>
      <c r="V238">
        <v>198.43299999999999</v>
      </c>
      <c r="W238">
        <v>73784.210000000006</v>
      </c>
      <c r="X238">
        <v>52.043333330000003</v>
      </c>
      <c r="Y238">
        <v>12735.6</v>
      </c>
      <c r="Z238">
        <v>198.43299999999999</v>
      </c>
      <c r="AA238">
        <v>3.98</v>
      </c>
      <c r="AB238">
        <v>73784.210000000006</v>
      </c>
      <c r="AC238">
        <v>52.043333330000003</v>
      </c>
      <c r="AD238">
        <v>12735.6</v>
      </c>
      <c r="AE238">
        <v>198.43299999999999</v>
      </c>
      <c r="AF238">
        <v>17.220333329999999</v>
      </c>
    </row>
    <row r="239" spans="1:32">
      <c r="A239">
        <f t="shared" si="6"/>
        <v>2006</v>
      </c>
      <c r="B239">
        <f t="shared" si="7"/>
        <v>1</v>
      </c>
      <c r="C239">
        <v>73553.8</v>
      </c>
      <c r="D239">
        <v>54.653333330000002</v>
      </c>
      <c r="E239">
        <v>12896.4</v>
      </c>
      <c r="F239">
        <v>199.46700000000001</v>
      </c>
      <c r="G239">
        <v>73553.8</v>
      </c>
      <c r="H239">
        <v>54.653333330000002</v>
      </c>
      <c r="I239">
        <v>12896.4</v>
      </c>
      <c r="J239">
        <v>102.05500000000001</v>
      </c>
      <c r="K239">
        <v>73553.8</v>
      </c>
      <c r="L239">
        <v>63.347000000000001</v>
      </c>
      <c r="M239">
        <v>12896.4</v>
      </c>
      <c r="N239">
        <v>199.46700000000001</v>
      </c>
      <c r="O239">
        <v>73553.8</v>
      </c>
      <c r="P239">
        <v>56.176666670000003</v>
      </c>
      <c r="Q239">
        <v>12896.4</v>
      </c>
      <c r="R239">
        <v>199.46700000000001</v>
      </c>
      <c r="S239">
        <v>73553.8</v>
      </c>
      <c r="T239">
        <v>54.653333330000002</v>
      </c>
      <c r="U239">
        <v>4.7</v>
      </c>
      <c r="V239">
        <v>199.46700000000001</v>
      </c>
      <c r="W239">
        <v>73553.8</v>
      </c>
      <c r="X239">
        <v>54.653333330000002</v>
      </c>
      <c r="Y239">
        <v>12896.4</v>
      </c>
      <c r="Z239">
        <v>199.46700000000001</v>
      </c>
      <c r="AA239">
        <v>4.45</v>
      </c>
      <c r="AB239">
        <v>73553.8</v>
      </c>
      <c r="AC239">
        <v>54.653333330000002</v>
      </c>
      <c r="AD239">
        <v>12896.4</v>
      </c>
      <c r="AE239">
        <v>199.46700000000001</v>
      </c>
      <c r="AF239">
        <v>10.847666670000001</v>
      </c>
    </row>
    <row r="240" spans="1:32">
      <c r="A240">
        <f t="shared" si="6"/>
        <v>2006</v>
      </c>
      <c r="B240">
        <f t="shared" si="7"/>
        <v>2</v>
      </c>
      <c r="C240">
        <v>73155.039999999994</v>
      </c>
      <c r="D240">
        <v>63.53</v>
      </c>
      <c r="E240">
        <v>12948.7</v>
      </c>
      <c r="F240">
        <v>201.267</v>
      </c>
      <c r="G240">
        <v>73155.039999999994</v>
      </c>
      <c r="H240">
        <v>63.53</v>
      </c>
      <c r="I240">
        <v>12948.7</v>
      </c>
      <c r="J240">
        <v>102.94799999999999</v>
      </c>
      <c r="K240">
        <v>73155.039999999994</v>
      </c>
      <c r="L240">
        <v>70.53</v>
      </c>
      <c r="M240">
        <v>12948.7</v>
      </c>
      <c r="N240">
        <v>201.267</v>
      </c>
      <c r="O240">
        <v>73155.039999999994</v>
      </c>
      <c r="P240">
        <v>64.483333329999994</v>
      </c>
      <c r="Q240">
        <v>12948.7</v>
      </c>
      <c r="R240">
        <v>201.267</v>
      </c>
      <c r="S240">
        <v>73155.039999999994</v>
      </c>
      <c r="T240">
        <v>63.53</v>
      </c>
      <c r="U240">
        <v>4.5999999999999996</v>
      </c>
      <c r="V240">
        <v>201.267</v>
      </c>
      <c r="W240">
        <v>73155.039999999994</v>
      </c>
      <c r="X240">
        <v>63.53</v>
      </c>
      <c r="Y240">
        <v>12948.7</v>
      </c>
      <c r="Z240">
        <v>201.267</v>
      </c>
      <c r="AA240">
        <v>4.91</v>
      </c>
      <c r="AB240">
        <v>73155.039999999994</v>
      </c>
      <c r="AC240">
        <v>63.53</v>
      </c>
      <c r="AD240">
        <v>12948.7</v>
      </c>
      <c r="AE240">
        <v>201.267</v>
      </c>
      <c r="AF240">
        <v>12.22766667</v>
      </c>
    </row>
    <row r="241" spans="1:32">
      <c r="A241">
        <f t="shared" si="6"/>
        <v>2006</v>
      </c>
      <c r="B241">
        <f t="shared" si="7"/>
        <v>3</v>
      </c>
      <c r="C241">
        <v>73643.27</v>
      </c>
      <c r="D241">
        <v>63.91</v>
      </c>
      <c r="E241">
        <v>12950.4</v>
      </c>
      <c r="F241">
        <v>203.167</v>
      </c>
      <c r="G241">
        <v>73643.27</v>
      </c>
      <c r="H241">
        <v>63.91</v>
      </c>
      <c r="I241">
        <v>12950.4</v>
      </c>
      <c r="J241">
        <v>103.724</v>
      </c>
      <c r="K241">
        <v>73643.27</v>
      </c>
      <c r="L241">
        <v>70.442999999999998</v>
      </c>
      <c r="M241">
        <v>12950.4</v>
      </c>
      <c r="N241">
        <v>203.167</v>
      </c>
      <c r="O241">
        <v>73643.27</v>
      </c>
      <c r="P241">
        <v>65.183333329999996</v>
      </c>
      <c r="Q241">
        <v>12950.4</v>
      </c>
      <c r="R241">
        <v>203.167</v>
      </c>
      <c r="S241">
        <v>73643.27</v>
      </c>
      <c r="T241">
        <v>63.91</v>
      </c>
      <c r="U241">
        <v>4.5999999999999996</v>
      </c>
      <c r="V241">
        <v>203.167</v>
      </c>
      <c r="W241">
        <v>73643.27</v>
      </c>
      <c r="X241">
        <v>63.91</v>
      </c>
      <c r="Y241">
        <v>12950.4</v>
      </c>
      <c r="Z241">
        <v>203.167</v>
      </c>
      <c r="AA241">
        <v>5.25</v>
      </c>
      <c r="AB241">
        <v>73643.27</v>
      </c>
      <c r="AC241">
        <v>63.91</v>
      </c>
      <c r="AD241">
        <v>12950.4</v>
      </c>
      <c r="AE241">
        <v>203.167</v>
      </c>
      <c r="AF241">
        <v>24.074333330000002</v>
      </c>
    </row>
    <row r="242" spans="1:32">
      <c r="A242">
        <f t="shared" si="6"/>
        <v>2006</v>
      </c>
      <c r="B242">
        <f t="shared" si="7"/>
        <v>4</v>
      </c>
      <c r="C242">
        <v>73358.19</v>
      </c>
      <c r="D242">
        <v>53.456666669999997</v>
      </c>
      <c r="E242">
        <v>13038.4</v>
      </c>
      <c r="F242">
        <v>202.333</v>
      </c>
      <c r="G242">
        <v>73358.19</v>
      </c>
      <c r="H242">
        <v>53.456666669999997</v>
      </c>
      <c r="I242">
        <v>13038.4</v>
      </c>
      <c r="J242">
        <v>104.18600000000001</v>
      </c>
      <c r="K242">
        <v>73358.19</v>
      </c>
      <c r="L242">
        <v>60.093000000000004</v>
      </c>
      <c r="M242">
        <v>13038.4</v>
      </c>
      <c r="N242">
        <v>202.333</v>
      </c>
      <c r="O242">
        <v>73358.19</v>
      </c>
      <c r="P242">
        <v>54.543333330000003</v>
      </c>
      <c r="Q242">
        <v>13038.4</v>
      </c>
      <c r="R242">
        <v>202.333</v>
      </c>
      <c r="S242">
        <v>73358.19</v>
      </c>
      <c r="T242">
        <v>53.456666669999997</v>
      </c>
      <c r="U242">
        <v>4.4000000000000004</v>
      </c>
      <c r="V242">
        <v>202.333</v>
      </c>
      <c r="W242">
        <v>73358.19</v>
      </c>
      <c r="X242">
        <v>53.456666669999997</v>
      </c>
      <c r="Y242">
        <v>13038.4</v>
      </c>
      <c r="Z242">
        <v>202.333</v>
      </c>
      <c r="AA242">
        <v>5.24</v>
      </c>
      <c r="AB242">
        <v>73358.19</v>
      </c>
      <c r="AC242">
        <v>53.456666669999997</v>
      </c>
      <c r="AD242">
        <v>13038.4</v>
      </c>
      <c r="AE242">
        <v>202.333</v>
      </c>
      <c r="AF242">
        <v>30.397333329999999</v>
      </c>
    </row>
    <row r="243" spans="1:32">
      <c r="A243">
        <f t="shared" si="6"/>
        <v>2007</v>
      </c>
      <c r="B243">
        <f t="shared" si="7"/>
        <v>1</v>
      </c>
      <c r="C243">
        <v>72912.09</v>
      </c>
      <c r="D243">
        <v>53.216666670000002</v>
      </c>
      <c r="E243">
        <v>13056.1</v>
      </c>
      <c r="F243">
        <v>204.28800000000001</v>
      </c>
      <c r="G243">
        <v>72912.09</v>
      </c>
      <c r="H243">
        <v>53.216666670000002</v>
      </c>
      <c r="I243">
        <v>13056.1</v>
      </c>
      <c r="J243">
        <v>105.38</v>
      </c>
      <c r="K243">
        <v>72912.09</v>
      </c>
      <c r="L243">
        <v>58.13</v>
      </c>
      <c r="M243">
        <v>13056.1</v>
      </c>
      <c r="N243">
        <v>204.28800000000001</v>
      </c>
      <c r="O243">
        <v>72912.09</v>
      </c>
      <c r="P243">
        <v>54.02</v>
      </c>
      <c r="Q243">
        <v>13056.1</v>
      </c>
      <c r="R243">
        <v>204.28800000000001</v>
      </c>
      <c r="S243">
        <v>72912.09</v>
      </c>
      <c r="T243">
        <v>53.216666670000002</v>
      </c>
      <c r="U243">
        <v>4.5</v>
      </c>
      <c r="V243">
        <v>204.28800000000001</v>
      </c>
      <c r="W243">
        <v>72912.09</v>
      </c>
      <c r="X243">
        <v>53.216666670000002</v>
      </c>
      <c r="Y243">
        <v>13056.1</v>
      </c>
      <c r="Z243">
        <v>204.28800000000001</v>
      </c>
      <c r="AA243">
        <v>5.25</v>
      </c>
      <c r="AB243">
        <v>72912.09</v>
      </c>
      <c r="AC243">
        <v>53.216666670000002</v>
      </c>
      <c r="AD243">
        <v>13056.1</v>
      </c>
      <c r="AE243">
        <v>204.28800000000001</v>
      </c>
      <c r="AF243">
        <v>33.34866667</v>
      </c>
    </row>
    <row r="244" spans="1:32">
      <c r="A244">
        <f t="shared" si="6"/>
        <v>2007</v>
      </c>
      <c r="B244">
        <f t="shared" si="7"/>
        <v>2</v>
      </c>
      <c r="C244">
        <v>72748.789999999994</v>
      </c>
      <c r="D244">
        <v>62.41333333</v>
      </c>
      <c r="E244">
        <v>13173.6</v>
      </c>
      <c r="F244">
        <v>206.66200000000001</v>
      </c>
      <c r="G244">
        <v>72748.789999999994</v>
      </c>
      <c r="H244">
        <v>62.41333333</v>
      </c>
      <c r="I244">
        <v>13173.6</v>
      </c>
      <c r="J244">
        <v>106.098</v>
      </c>
      <c r="K244">
        <v>72748.789999999994</v>
      </c>
      <c r="L244">
        <v>64.97</v>
      </c>
      <c r="M244">
        <v>13173.6</v>
      </c>
      <c r="N244">
        <v>206.66200000000001</v>
      </c>
      <c r="O244">
        <v>72748.789999999994</v>
      </c>
      <c r="P244">
        <v>62.51</v>
      </c>
      <c r="Q244">
        <v>13173.6</v>
      </c>
      <c r="R244">
        <v>206.66200000000001</v>
      </c>
      <c r="S244">
        <v>72748.789999999994</v>
      </c>
      <c r="T244">
        <v>62.41333333</v>
      </c>
      <c r="U244">
        <v>4.5</v>
      </c>
      <c r="V244">
        <v>206.66200000000001</v>
      </c>
      <c r="W244">
        <v>72748.789999999994</v>
      </c>
      <c r="X244">
        <v>62.41333333</v>
      </c>
      <c r="Y244">
        <v>13173.6</v>
      </c>
      <c r="Z244">
        <v>206.66200000000001</v>
      </c>
      <c r="AA244">
        <v>5.25</v>
      </c>
      <c r="AB244">
        <v>72748.789999999994</v>
      </c>
      <c r="AC244">
        <v>62.41333333</v>
      </c>
      <c r="AD244">
        <v>13173.6</v>
      </c>
      <c r="AE244">
        <v>206.66200000000001</v>
      </c>
      <c r="AF244">
        <v>40.277000000000001</v>
      </c>
    </row>
    <row r="245" spans="1:32">
      <c r="A245">
        <f t="shared" si="6"/>
        <v>2007</v>
      </c>
      <c r="B245">
        <f t="shared" si="7"/>
        <v>3</v>
      </c>
      <c r="C245">
        <v>72678.55</v>
      </c>
      <c r="D245">
        <v>70.456666670000004</v>
      </c>
      <c r="E245">
        <v>13269.8</v>
      </c>
      <c r="F245">
        <v>207.93700000000001</v>
      </c>
      <c r="G245">
        <v>72678.55</v>
      </c>
      <c r="H245">
        <v>70.456666670000004</v>
      </c>
      <c r="I245">
        <v>13269.8</v>
      </c>
      <c r="J245">
        <v>106.453</v>
      </c>
      <c r="K245">
        <v>72678.55</v>
      </c>
      <c r="L245">
        <v>75.5</v>
      </c>
      <c r="M245">
        <v>13269.8</v>
      </c>
      <c r="N245">
        <v>207.93700000000001</v>
      </c>
      <c r="O245">
        <v>72678.55</v>
      </c>
      <c r="P245">
        <v>71.41333333</v>
      </c>
      <c r="Q245">
        <v>13269.8</v>
      </c>
      <c r="R245">
        <v>207.93700000000001</v>
      </c>
      <c r="S245">
        <v>72678.55</v>
      </c>
      <c r="T245">
        <v>70.456666670000004</v>
      </c>
      <c r="U245">
        <v>4.7</v>
      </c>
      <c r="V245">
        <v>207.93700000000001</v>
      </c>
      <c r="W245">
        <v>72678.55</v>
      </c>
      <c r="X245">
        <v>70.456666670000004</v>
      </c>
      <c r="Y245">
        <v>13269.8</v>
      </c>
      <c r="Z245">
        <v>207.93700000000001</v>
      </c>
      <c r="AA245">
        <v>5.07</v>
      </c>
      <c r="AB245">
        <v>72678.55</v>
      </c>
      <c r="AC245">
        <v>70.456666670000004</v>
      </c>
      <c r="AD245">
        <v>13269.8</v>
      </c>
      <c r="AE245">
        <v>207.93700000000001</v>
      </c>
      <c r="AF245">
        <v>46.238666670000001</v>
      </c>
    </row>
    <row r="246" spans="1:32">
      <c r="A246">
        <f t="shared" si="6"/>
        <v>2007</v>
      </c>
      <c r="B246">
        <f t="shared" si="7"/>
        <v>4</v>
      </c>
      <c r="C246">
        <v>73602</v>
      </c>
      <c r="D246">
        <v>82.45</v>
      </c>
      <c r="E246">
        <v>13326</v>
      </c>
      <c r="F246">
        <v>210.46100000000001</v>
      </c>
      <c r="G246">
        <v>73602</v>
      </c>
      <c r="H246">
        <v>82.45</v>
      </c>
      <c r="I246">
        <v>13326</v>
      </c>
      <c r="J246">
        <v>106.958</v>
      </c>
      <c r="K246">
        <v>73602</v>
      </c>
      <c r="L246">
        <v>90.85</v>
      </c>
      <c r="M246">
        <v>13326</v>
      </c>
      <c r="N246">
        <v>210.46100000000001</v>
      </c>
      <c r="O246">
        <v>73602</v>
      </c>
      <c r="P246">
        <v>83.98</v>
      </c>
      <c r="Q246">
        <v>13326</v>
      </c>
      <c r="R246">
        <v>210.46100000000001</v>
      </c>
      <c r="S246">
        <v>73602</v>
      </c>
      <c r="T246">
        <v>82.45</v>
      </c>
      <c r="U246">
        <v>4.8</v>
      </c>
      <c r="V246">
        <v>210.46100000000001</v>
      </c>
      <c r="W246">
        <v>73602</v>
      </c>
      <c r="X246">
        <v>82.45</v>
      </c>
      <c r="Y246">
        <v>13326</v>
      </c>
      <c r="Z246">
        <v>210.46100000000001</v>
      </c>
      <c r="AA246">
        <v>4.5</v>
      </c>
      <c r="AB246">
        <v>73602</v>
      </c>
      <c r="AC246">
        <v>82.45</v>
      </c>
      <c r="AD246">
        <v>13326</v>
      </c>
      <c r="AE246">
        <v>210.46100000000001</v>
      </c>
      <c r="AF246">
        <v>54.192666670000001</v>
      </c>
    </row>
    <row r="247" spans="1:32">
      <c r="A247">
        <f t="shared" si="6"/>
        <v>2008</v>
      </c>
      <c r="B247">
        <f t="shared" si="7"/>
        <v>1</v>
      </c>
      <c r="C247">
        <v>74073.850000000006</v>
      </c>
      <c r="D247">
        <v>89.73</v>
      </c>
      <c r="E247">
        <v>13266.8</v>
      </c>
      <c r="F247">
        <v>212.77600000000001</v>
      </c>
      <c r="G247">
        <v>74073.850000000006</v>
      </c>
      <c r="H247">
        <v>89.73</v>
      </c>
      <c r="I247">
        <v>13266.8</v>
      </c>
      <c r="J247">
        <v>107.59099999999999</v>
      </c>
      <c r="K247">
        <v>74073.850000000006</v>
      </c>
      <c r="L247">
        <v>97.953000000000003</v>
      </c>
      <c r="M247">
        <v>13266.8</v>
      </c>
      <c r="N247">
        <v>212.77600000000001</v>
      </c>
      <c r="O247">
        <v>74073.850000000006</v>
      </c>
      <c r="P247">
        <v>91.176666670000003</v>
      </c>
      <c r="Q247">
        <v>13266.8</v>
      </c>
      <c r="R247">
        <v>212.77600000000001</v>
      </c>
      <c r="S247">
        <v>74073.850000000006</v>
      </c>
      <c r="T247">
        <v>89.73</v>
      </c>
      <c r="U247">
        <v>5</v>
      </c>
      <c r="V247">
        <v>212.77600000000001</v>
      </c>
      <c r="W247">
        <v>74073.850000000006</v>
      </c>
      <c r="X247">
        <v>89.73</v>
      </c>
      <c r="Y247">
        <v>13266.8</v>
      </c>
      <c r="Z247">
        <v>212.77600000000001</v>
      </c>
      <c r="AA247">
        <v>3.18</v>
      </c>
      <c r="AB247">
        <v>74073.850000000006</v>
      </c>
      <c r="AC247">
        <v>89.73</v>
      </c>
      <c r="AD247">
        <v>13266.8</v>
      </c>
      <c r="AE247">
        <v>212.77600000000001</v>
      </c>
      <c r="AF247">
        <v>44.933999999999997</v>
      </c>
    </row>
    <row r="248" spans="1:32">
      <c r="A248">
        <f t="shared" si="6"/>
        <v>2008</v>
      </c>
      <c r="B248">
        <f t="shared" si="7"/>
        <v>2</v>
      </c>
      <c r="C248">
        <v>73870.259999999995</v>
      </c>
      <c r="D248">
        <v>115.83</v>
      </c>
      <c r="E248">
        <v>13310.5</v>
      </c>
      <c r="F248">
        <v>215.55199999999999</v>
      </c>
      <c r="G248">
        <v>73870.259999999995</v>
      </c>
      <c r="H248">
        <v>115.83</v>
      </c>
      <c r="I248">
        <v>13310.5</v>
      </c>
      <c r="J248">
        <v>108.30200000000001</v>
      </c>
      <c r="K248">
        <v>73870.259999999995</v>
      </c>
      <c r="L248">
        <v>123.96299999999999</v>
      </c>
      <c r="M248">
        <v>13310.5</v>
      </c>
      <c r="N248">
        <v>215.55199999999999</v>
      </c>
      <c r="O248">
        <v>73870.259999999995</v>
      </c>
      <c r="P248">
        <v>117.0166667</v>
      </c>
      <c r="Q248">
        <v>13310.5</v>
      </c>
      <c r="R248">
        <v>215.55199999999999</v>
      </c>
      <c r="S248">
        <v>73870.259999999995</v>
      </c>
      <c r="T248">
        <v>115.83</v>
      </c>
      <c r="U248">
        <v>5.3</v>
      </c>
      <c r="V248">
        <v>215.55199999999999</v>
      </c>
      <c r="W248">
        <v>73870.259999999995</v>
      </c>
      <c r="X248">
        <v>115.83</v>
      </c>
      <c r="Y248">
        <v>13310.5</v>
      </c>
      <c r="Z248">
        <v>215.55199999999999</v>
      </c>
      <c r="AA248">
        <v>2.08</v>
      </c>
      <c r="AB248">
        <v>73870.259999999995</v>
      </c>
      <c r="AC248">
        <v>115.83</v>
      </c>
      <c r="AD248">
        <v>13310.5</v>
      </c>
      <c r="AE248">
        <v>215.55199999999999</v>
      </c>
      <c r="AF248">
        <v>51.549333330000003</v>
      </c>
    </row>
    <row r="249" spans="1:32">
      <c r="A249">
        <f t="shared" si="6"/>
        <v>2008</v>
      </c>
      <c r="B249">
        <f t="shared" si="7"/>
        <v>3</v>
      </c>
      <c r="C249">
        <v>73557.710000000006</v>
      </c>
      <c r="D249">
        <v>111.78</v>
      </c>
      <c r="E249">
        <v>13186.9</v>
      </c>
      <c r="F249">
        <v>218.922</v>
      </c>
      <c r="G249">
        <v>73557.710000000006</v>
      </c>
      <c r="H249">
        <v>111.78</v>
      </c>
      <c r="I249">
        <v>13186.9</v>
      </c>
      <c r="J249">
        <v>109.16200000000001</v>
      </c>
      <c r="K249">
        <v>73557.710000000006</v>
      </c>
      <c r="L249">
        <v>117.983</v>
      </c>
      <c r="M249">
        <v>13186.9</v>
      </c>
      <c r="N249">
        <v>218.922</v>
      </c>
      <c r="O249">
        <v>73557.710000000006</v>
      </c>
      <c r="P249">
        <v>113.89333329999999</v>
      </c>
      <c r="Q249">
        <v>13186.9</v>
      </c>
      <c r="R249">
        <v>218.922</v>
      </c>
      <c r="S249">
        <v>73557.710000000006</v>
      </c>
      <c r="T249">
        <v>111.78</v>
      </c>
      <c r="U249">
        <v>6</v>
      </c>
      <c r="V249">
        <v>218.922</v>
      </c>
      <c r="W249">
        <v>73557.710000000006</v>
      </c>
      <c r="X249">
        <v>111.78</v>
      </c>
      <c r="Y249">
        <v>13186.9</v>
      </c>
      <c r="Z249">
        <v>218.922</v>
      </c>
      <c r="AA249">
        <v>1.94</v>
      </c>
      <c r="AB249">
        <v>73557.710000000006</v>
      </c>
      <c r="AC249">
        <v>111.78</v>
      </c>
      <c r="AD249">
        <v>13186.9</v>
      </c>
      <c r="AE249">
        <v>218.922</v>
      </c>
      <c r="AF249">
        <v>41.289666670000003</v>
      </c>
    </row>
    <row r="250" spans="1:32">
      <c r="A250">
        <f t="shared" si="6"/>
        <v>2008</v>
      </c>
      <c r="B250">
        <f t="shared" si="7"/>
        <v>4</v>
      </c>
      <c r="C250">
        <v>73174.259999999995</v>
      </c>
      <c r="D250">
        <v>51.84333333</v>
      </c>
      <c r="E250">
        <v>12883.5</v>
      </c>
      <c r="F250">
        <v>213.75299999999999</v>
      </c>
      <c r="G250">
        <v>73174.259999999995</v>
      </c>
      <c r="H250">
        <v>51.84333333</v>
      </c>
      <c r="I250">
        <v>12883.5</v>
      </c>
      <c r="J250">
        <v>109.3</v>
      </c>
      <c r="K250">
        <v>73174.259999999995</v>
      </c>
      <c r="L250">
        <v>58.37</v>
      </c>
      <c r="M250">
        <v>12883.5</v>
      </c>
      <c r="N250">
        <v>213.75299999999999</v>
      </c>
      <c r="O250">
        <v>73174.259999999995</v>
      </c>
      <c r="P250">
        <v>55.073333329999997</v>
      </c>
      <c r="Q250">
        <v>12883.5</v>
      </c>
      <c r="R250">
        <v>213.75299999999999</v>
      </c>
      <c r="S250">
        <v>73174.259999999995</v>
      </c>
      <c r="T250">
        <v>51.84333333</v>
      </c>
      <c r="U250">
        <v>6.9</v>
      </c>
      <c r="V250">
        <v>213.75299999999999</v>
      </c>
      <c r="W250">
        <v>73174.259999999995</v>
      </c>
      <c r="X250">
        <v>51.84333333</v>
      </c>
      <c r="Y250">
        <v>12883.5</v>
      </c>
      <c r="Z250">
        <v>213.75299999999999</v>
      </c>
      <c r="AA250">
        <v>0.51</v>
      </c>
      <c r="AB250">
        <v>73174.259999999995</v>
      </c>
      <c r="AC250">
        <v>51.84333333</v>
      </c>
      <c r="AD250">
        <v>12883.5</v>
      </c>
      <c r="AE250">
        <v>213.75299999999999</v>
      </c>
      <c r="AF250">
        <v>-32.99506667</v>
      </c>
    </row>
    <row r="251" spans="1:32">
      <c r="A251">
        <f t="shared" si="6"/>
        <v>2009</v>
      </c>
      <c r="B251">
        <f t="shared" si="7"/>
        <v>1</v>
      </c>
      <c r="C251">
        <v>71841.86</v>
      </c>
      <c r="D251">
        <v>40.45333333</v>
      </c>
      <c r="E251">
        <v>12663.2</v>
      </c>
      <c r="F251">
        <v>212.45099999999999</v>
      </c>
      <c r="G251">
        <v>71841.86</v>
      </c>
      <c r="H251">
        <v>40.45333333</v>
      </c>
      <c r="I251">
        <v>12663.2</v>
      </c>
      <c r="J251">
        <v>109.717</v>
      </c>
      <c r="K251">
        <v>71841.86</v>
      </c>
      <c r="L251">
        <v>42.96</v>
      </c>
      <c r="M251">
        <v>12663.2</v>
      </c>
      <c r="N251">
        <v>212.45099999999999</v>
      </c>
      <c r="O251">
        <v>71841.86</v>
      </c>
      <c r="P251">
        <v>40.39</v>
      </c>
      <c r="Q251">
        <v>12663.2</v>
      </c>
      <c r="R251">
        <v>212.45099999999999</v>
      </c>
      <c r="S251">
        <v>71841.86</v>
      </c>
      <c r="T251">
        <v>40.45333333</v>
      </c>
      <c r="U251">
        <v>8.1999999999999993</v>
      </c>
      <c r="V251">
        <v>212.45099999999999</v>
      </c>
      <c r="W251">
        <v>71841.86</v>
      </c>
      <c r="X251">
        <v>40.45333333</v>
      </c>
      <c r="Y251">
        <v>12663.2</v>
      </c>
      <c r="Z251">
        <v>212.45099999999999</v>
      </c>
      <c r="AA251">
        <v>0.18</v>
      </c>
      <c r="AB251">
        <v>71841.86</v>
      </c>
      <c r="AC251">
        <v>40.45333333</v>
      </c>
      <c r="AD251">
        <v>12663.2</v>
      </c>
      <c r="AE251">
        <v>212.45099999999999</v>
      </c>
      <c r="AF251">
        <v>-11.781283330000001</v>
      </c>
    </row>
    <row r="252" spans="1:32">
      <c r="A252">
        <f t="shared" si="6"/>
        <v>2009</v>
      </c>
      <c r="B252">
        <f t="shared" si="7"/>
        <v>2</v>
      </c>
      <c r="C252">
        <v>71808.429999999993</v>
      </c>
      <c r="D252">
        <v>57.573333329999997</v>
      </c>
      <c r="E252">
        <v>12641.3</v>
      </c>
      <c r="F252">
        <v>213.46799999999999</v>
      </c>
      <c r="G252">
        <v>71808.429999999993</v>
      </c>
      <c r="H252">
        <v>57.573333329999997</v>
      </c>
      <c r="I252">
        <v>12641.3</v>
      </c>
      <c r="J252">
        <v>109.59399999999999</v>
      </c>
      <c r="K252">
        <v>71808.429999999993</v>
      </c>
      <c r="L252">
        <v>59.542999999999999</v>
      </c>
      <c r="M252">
        <v>12641.3</v>
      </c>
      <c r="N252">
        <v>213.46799999999999</v>
      </c>
      <c r="O252">
        <v>71808.429999999993</v>
      </c>
      <c r="P252">
        <v>56.82</v>
      </c>
      <c r="Q252">
        <v>12641.3</v>
      </c>
      <c r="R252">
        <v>213.46799999999999</v>
      </c>
      <c r="S252">
        <v>71808.429999999993</v>
      </c>
      <c r="T252">
        <v>57.573333329999997</v>
      </c>
      <c r="U252">
        <v>9.3000000000000007</v>
      </c>
      <c r="V252">
        <v>213.46799999999999</v>
      </c>
      <c r="W252">
        <v>71808.429999999993</v>
      </c>
      <c r="X252">
        <v>57.573333329999997</v>
      </c>
      <c r="Y252">
        <v>12641.3</v>
      </c>
      <c r="Z252">
        <v>213.46799999999999</v>
      </c>
      <c r="AA252">
        <v>0.18</v>
      </c>
      <c r="AB252">
        <v>71808.429999999993</v>
      </c>
      <c r="AC252">
        <v>57.573333329999997</v>
      </c>
      <c r="AD252">
        <v>12641.3</v>
      </c>
      <c r="AE252">
        <v>213.46799999999999</v>
      </c>
      <c r="AF252">
        <v>12.1753</v>
      </c>
    </row>
    <row r="253" spans="1:32">
      <c r="A253">
        <f t="shared" si="6"/>
        <v>2009</v>
      </c>
      <c r="B253">
        <f t="shared" si="7"/>
        <v>3</v>
      </c>
      <c r="C253">
        <v>72477.11</v>
      </c>
      <c r="D253">
        <v>66.400000000000006</v>
      </c>
      <c r="E253">
        <v>12694.5</v>
      </c>
      <c r="F253">
        <v>215.41900000000001</v>
      </c>
      <c r="G253">
        <v>72477.11</v>
      </c>
      <c r="H253">
        <v>66.400000000000006</v>
      </c>
      <c r="I253">
        <v>12694.5</v>
      </c>
      <c r="J253">
        <v>109.658</v>
      </c>
      <c r="K253">
        <v>72477.11</v>
      </c>
      <c r="L253">
        <v>68.203000000000003</v>
      </c>
      <c r="M253">
        <v>12694.5</v>
      </c>
      <c r="N253">
        <v>215.41900000000001</v>
      </c>
      <c r="O253">
        <v>72477.11</v>
      </c>
      <c r="P253">
        <v>66.436666669999994</v>
      </c>
      <c r="Q253">
        <v>12694.5</v>
      </c>
      <c r="R253">
        <v>215.41900000000001</v>
      </c>
      <c r="S253">
        <v>72477.11</v>
      </c>
      <c r="T253">
        <v>66.400000000000006</v>
      </c>
      <c r="U253">
        <v>9.6999999999999993</v>
      </c>
      <c r="V253">
        <v>215.41900000000001</v>
      </c>
      <c r="W253">
        <v>72477.11</v>
      </c>
      <c r="X253">
        <v>66.400000000000006</v>
      </c>
      <c r="Y253">
        <v>12694.5</v>
      </c>
      <c r="Z253">
        <v>215.41900000000001</v>
      </c>
      <c r="AA253">
        <v>0.15</v>
      </c>
      <c r="AB253">
        <v>72477.11</v>
      </c>
      <c r="AC253">
        <v>66.400000000000006</v>
      </c>
      <c r="AD253">
        <v>12694.5</v>
      </c>
      <c r="AE253">
        <v>215.41900000000001</v>
      </c>
      <c r="AF253">
        <v>16.041699999999999</v>
      </c>
    </row>
    <row r="254" spans="1:32">
      <c r="A254">
        <f t="shared" si="6"/>
        <v>2009</v>
      </c>
      <c r="B254">
        <f t="shared" si="7"/>
        <v>4</v>
      </c>
      <c r="C254">
        <v>72996.91</v>
      </c>
      <c r="D254">
        <v>73.043333329999996</v>
      </c>
      <c r="E254">
        <v>12813.5</v>
      </c>
      <c r="F254">
        <v>216.85300000000001</v>
      </c>
      <c r="G254">
        <v>72996.91</v>
      </c>
      <c r="H254">
        <v>73.043333329999996</v>
      </c>
      <c r="I254">
        <v>12813.5</v>
      </c>
      <c r="J254">
        <v>109.943</v>
      </c>
      <c r="K254">
        <v>72996.91</v>
      </c>
      <c r="L254">
        <v>76.066999999999993</v>
      </c>
      <c r="M254">
        <v>12813.5</v>
      </c>
      <c r="N254">
        <v>216.85300000000001</v>
      </c>
      <c r="O254">
        <v>72996.91</v>
      </c>
      <c r="P254">
        <v>73.17</v>
      </c>
      <c r="Q254">
        <v>12813.5</v>
      </c>
      <c r="R254">
        <v>216.85300000000001</v>
      </c>
      <c r="S254">
        <v>72996.91</v>
      </c>
      <c r="T254">
        <v>73.043333329999996</v>
      </c>
      <c r="U254">
        <v>10</v>
      </c>
      <c r="V254">
        <v>216.85300000000001</v>
      </c>
      <c r="W254">
        <v>72996.91</v>
      </c>
      <c r="X254">
        <v>73.043333329999996</v>
      </c>
      <c r="Y254">
        <v>12813.5</v>
      </c>
      <c r="Z254">
        <v>216.85300000000001</v>
      </c>
      <c r="AA254">
        <v>0.12</v>
      </c>
      <c r="AB254">
        <v>72996.91</v>
      </c>
      <c r="AC254">
        <v>73.043333329999996</v>
      </c>
      <c r="AD254">
        <v>12813.5</v>
      </c>
      <c r="AE254">
        <v>216.85300000000001</v>
      </c>
      <c r="AF254">
        <v>23.12766667</v>
      </c>
    </row>
    <row r="255" spans="1:32">
      <c r="A255">
        <f t="shared" si="6"/>
        <v>2010</v>
      </c>
      <c r="B255">
        <f t="shared" si="7"/>
        <v>1</v>
      </c>
      <c r="C255">
        <v>73489.929999999993</v>
      </c>
      <c r="D255">
        <v>75.19</v>
      </c>
      <c r="E255">
        <v>12937.7</v>
      </c>
      <c r="F255">
        <v>217.54400000000001</v>
      </c>
      <c r="G255">
        <v>73489.929999999993</v>
      </c>
      <c r="H255">
        <v>75.19</v>
      </c>
      <c r="I255">
        <v>12937.7</v>
      </c>
      <c r="J255">
        <v>110.358</v>
      </c>
      <c r="K255">
        <v>73489.929999999993</v>
      </c>
      <c r="L255">
        <v>78.626999999999995</v>
      </c>
      <c r="M255">
        <v>12937.7</v>
      </c>
      <c r="N255">
        <v>217.54400000000001</v>
      </c>
      <c r="O255">
        <v>73489.929999999993</v>
      </c>
      <c r="P255">
        <v>75.83</v>
      </c>
      <c r="Q255">
        <v>12937.7</v>
      </c>
      <c r="R255">
        <v>217.54400000000001</v>
      </c>
      <c r="S255">
        <v>73489.929999999993</v>
      </c>
      <c r="T255">
        <v>75.19</v>
      </c>
      <c r="U255">
        <v>9.6999999999999993</v>
      </c>
      <c r="V255">
        <v>217.54400000000001</v>
      </c>
      <c r="W255">
        <v>73489.929999999993</v>
      </c>
      <c r="X255">
        <v>75.19</v>
      </c>
      <c r="Y255">
        <v>12937.7</v>
      </c>
      <c r="Z255">
        <v>217.54400000000001</v>
      </c>
      <c r="AA255">
        <v>0.13</v>
      </c>
      <c r="AB255">
        <v>73489.929999999993</v>
      </c>
      <c r="AC255">
        <v>75.19</v>
      </c>
      <c r="AD255">
        <v>12937.7</v>
      </c>
      <c r="AE255">
        <v>217.54400000000001</v>
      </c>
      <c r="AF255">
        <v>19.347666669999999</v>
      </c>
    </row>
    <row r="256" spans="1:32">
      <c r="A256">
        <f t="shared" si="6"/>
        <v>2010</v>
      </c>
      <c r="B256">
        <f t="shared" si="7"/>
        <v>2</v>
      </c>
      <c r="C256">
        <v>73892.92</v>
      </c>
      <c r="D256">
        <v>74.363333330000003</v>
      </c>
      <c r="E256">
        <v>13058.5</v>
      </c>
      <c r="F256">
        <v>217.27</v>
      </c>
      <c r="G256">
        <v>73892.92</v>
      </c>
      <c r="H256">
        <v>74.363333330000003</v>
      </c>
      <c r="I256">
        <v>13058.5</v>
      </c>
      <c r="J256">
        <v>110.79300000000001</v>
      </c>
      <c r="K256">
        <v>73892.92</v>
      </c>
      <c r="L256">
        <v>77.89</v>
      </c>
      <c r="M256">
        <v>13058.5</v>
      </c>
      <c r="N256">
        <v>217.27</v>
      </c>
      <c r="O256">
        <v>73892.92</v>
      </c>
      <c r="P256">
        <v>75.383333329999999</v>
      </c>
      <c r="Q256">
        <v>13058.5</v>
      </c>
      <c r="R256">
        <v>217.27</v>
      </c>
      <c r="S256">
        <v>73892.92</v>
      </c>
      <c r="T256">
        <v>74.363333330000003</v>
      </c>
      <c r="U256">
        <v>9.6</v>
      </c>
      <c r="V256">
        <v>217.27</v>
      </c>
      <c r="W256">
        <v>73892.92</v>
      </c>
      <c r="X256">
        <v>74.363333330000003</v>
      </c>
      <c r="Y256">
        <v>13058.5</v>
      </c>
      <c r="Z256">
        <v>217.27</v>
      </c>
      <c r="AA256">
        <v>0.19</v>
      </c>
      <c r="AB256">
        <v>73892.92</v>
      </c>
      <c r="AC256">
        <v>74.363333330000003</v>
      </c>
      <c r="AD256">
        <v>13058.5</v>
      </c>
      <c r="AE256">
        <v>217.27</v>
      </c>
      <c r="AF256">
        <v>23.359000000000002</v>
      </c>
    </row>
    <row r="257" spans="1:32">
      <c r="A257">
        <f t="shared" si="6"/>
        <v>2010</v>
      </c>
      <c r="B257">
        <f t="shared" si="7"/>
        <v>3</v>
      </c>
      <c r="C257">
        <v>74214.87</v>
      </c>
      <c r="D257">
        <v>73.316666670000004</v>
      </c>
      <c r="E257">
        <v>13139.6</v>
      </c>
      <c r="F257">
        <v>218.03899999999999</v>
      </c>
      <c r="G257">
        <v>74214.87</v>
      </c>
      <c r="H257">
        <v>73.316666670000004</v>
      </c>
      <c r="I257">
        <v>13139.6</v>
      </c>
      <c r="J257">
        <v>111.15600000000001</v>
      </c>
      <c r="K257">
        <v>74214.87</v>
      </c>
      <c r="L257">
        <v>76.167000000000002</v>
      </c>
      <c r="M257">
        <v>13139.6</v>
      </c>
      <c r="N257">
        <v>218.03899999999999</v>
      </c>
      <c r="O257">
        <v>74214.87</v>
      </c>
      <c r="P257">
        <v>74.053333330000001</v>
      </c>
      <c r="Q257">
        <v>13139.6</v>
      </c>
      <c r="R257">
        <v>218.03899999999999</v>
      </c>
      <c r="S257">
        <v>74214.87</v>
      </c>
      <c r="T257">
        <v>73.316666670000004</v>
      </c>
      <c r="U257">
        <v>9.6</v>
      </c>
      <c r="V257">
        <v>218.03899999999999</v>
      </c>
      <c r="W257">
        <v>74214.87</v>
      </c>
      <c r="X257">
        <v>73.316666670000004</v>
      </c>
      <c r="Y257">
        <v>13139.6</v>
      </c>
      <c r="Z257">
        <v>218.03899999999999</v>
      </c>
      <c r="AA257">
        <v>0.19</v>
      </c>
      <c r="AB257">
        <v>74214.87</v>
      </c>
      <c r="AC257">
        <v>73.316666670000004</v>
      </c>
      <c r="AD257">
        <v>13139.6</v>
      </c>
      <c r="AE257">
        <v>218.03899999999999</v>
      </c>
      <c r="AF257">
        <v>10.4619</v>
      </c>
    </row>
    <row r="258" spans="1:32">
      <c r="A258">
        <f t="shared" si="6"/>
        <v>2010</v>
      </c>
      <c r="B258">
        <f t="shared" si="7"/>
        <v>4</v>
      </c>
      <c r="C258">
        <v>74602.64</v>
      </c>
      <c r="D258">
        <v>80.893333330000004</v>
      </c>
      <c r="E258">
        <v>13216.1</v>
      </c>
      <c r="F258">
        <v>219.465</v>
      </c>
      <c r="G258">
        <v>74602.64</v>
      </c>
      <c r="H258">
        <v>80.893333330000004</v>
      </c>
      <c r="I258">
        <v>13216.1</v>
      </c>
      <c r="J258">
        <v>111.64400000000001</v>
      </c>
      <c r="K258">
        <v>74602.64</v>
      </c>
      <c r="L258">
        <v>85.027000000000001</v>
      </c>
      <c r="M258">
        <v>13216.1</v>
      </c>
      <c r="N258">
        <v>219.465</v>
      </c>
      <c r="O258">
        <v>74602.64</v>
      </c>
      <c r="P258">
        <v>81.52333333</v>
      </c>
      <c r="Q258">
        <v>13216.1</v>
      </c>
      <c r="R258">
        <v>219.465</v>
      </c>
      <c r="S258">
        <v>74602.64</v>
      </c>
      <c r="T258">
        <v>80.893333330000004</v>
      </c>
      <c r="U258">
        <v>9.6</v>
      </c>
      <c r="V258">
        <v>219.465</v>
      </c>
      <c r="W258">
        <v>74602.64</v>
      </c>
      <c r="X258">
        <v>80.893333330000004</v>
      </c>
      <c r="Y258">
        <v>13216.1</v>
      </c>
      <c r="Z258">
        <v>219.465</v>
      </c>
      <c r="AA258">
        <v>0.19</v>
      </c>
      <c r="AB258">
        <v>74602.64</v>
      </c>
      <c r="AC258">
        <v>80.893333330000004</v>
      </c>
      <c r="AD258">
        <v>13216.1</v>
      </c>
      <c r="AE258">
        <v>219.465</v>
      </c>
      <c r="AF258">
        <v>10.52393333</v>
      </c>
    </row>
    <row r="259" spans="1:32">
      <c r="A259">
        <f t="shared" si="6"/>
        <v>2011</v>
      </c>
      <c r="B259">
        <f t="shared" si="7"/>
        <v>1</v>
      </c>
      <c r="C259" s="1">
        <f>'Monthly Energy Review Dec 2013'!N3</f>
        <v>74526.666666666672</v>
      </c>
      <c r="D259">
        <v>94.063333330000006</v>
      </c>
      <c r="E259">
        <v>13227.9</v>
      </c>
      <c r="F259">
        <v>222.274</v>
      </c>
      <c r="G259">
        <v>74398.39</v>
      </c>
      <c r="H259">
        <v>94.063333330000006</v>
      </c>
      <c r="I259">
        <v>13227.9</v>
      </c>
      <c r="J259">
        <v>112.398</v>
      </c>
      <c r="K259">
        <v>74398.39</v>
      </c>
      <c r="L259">
        <v>93.98</v>
      </c>
      <c r="M259">
        <v>13227.9</v>
      </c>
      <c r="N259">
        <v>222.274</v>
      </c>
      <c r="O259">
        <v>74398.39</v>
      </c>
      <c r="P259">
        <v>93.853333329999998</v>
      </c>
      <c r="Q259">
        <v>13227.9</v>
      </c>
      <c r="R259">
        <v>222.274</v>
      </c>
      <c r="S259">
        <v>74398.39</v>
      </c>
      <c r="T259">
        <v>94.063333330000006</v>
      </c>
      <c r="U259">
        <v>8.9</v>
      </c>
      <c r="V259">
        <v>222.274</v>
      </c>
      <c r="W259">
        <v>74398.39</v>
      </c>
      <c r="X259">
        <v>94.063333330000006</v>
      </c>
      <c r="Y259">
        <v>13227.9</v>
      </c>
      <c r="Z259">
        <v>222.274</v>
      </c>
      <c r="AA259">
        <v>0.15</v>
      </c>
      <c r="AB259">
        <v>74398.39</v>
      </c>
      <c r="AC259">
        <v>94.063333330000006</v>
      </c>
      <c r="AD259">
        <v>13227.9</v>
      </c>
      <c r="AE259">
        <v>222.274</v>
      </c>
      <c r="AF259">
        <v>-14.60993333</v>
      </c>
    </row>
    <row r="260" spans="1:32" s="2" customFormat="1">
      <c r="A260" s="2">
        <v>2011</v>
      </c>
      <c r="B260" s="2">
        <v>2</v>
      </c>
      <c r="C260" s="13">
        <f>'Monthly Energy Review Dec 2013'!N6</f>
        <v>73320.666666666672</v>
      </c>
    </row>
    <row r="261" spans="1:32" s="2" customFormat="1">
      <c r="A261" s="2">
        <v>2011</v>
      </c>
      <c r="B261" s="2">
        <v>3</v>
      </c>
      <c r="C261" s="13">
        <f>'Monthly Energy Review Dec 2013'!N9</f>
        <v>74039</v>
      </c>
    </row>
    <row r="262" spans="1:32" s="2" customFormat="1">
      <c r="A262" s="2">
        <v>2011</v>
      </c>
      <c r="B262" s="2">
        <v>4</v>
      </c>
      <c r="C262" s="13">
        <f>'Monthly Energy Review Dec 2013'!N12</f>
        <v>75070.666666666672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9:F14"/>
  <sheetViews>
    <sheetView workbookViewId="0">
      <selection activeCell="F15" sqref="F15"/>
    </sheetView>
  </sheetViews>
  <sheetFormatPr defaultRowHeight="15"/>
  <sheetData>
    <row r="9" spans="6:6">
      <c r="F9" s="1">
        <v>71554</v>
      </c>
    </row>
    <row r="10" spans="6:6">
      <c r="F10" s="1">
        <v>72078</v>
      </c>
    </row>
    <row r="11" spans="6:6">
      <c r="F11" s="1">
        <v>71880</v>
      </c>
    </row>
    <row r="13" spans="6:6">
      <c r="F13" s="1">
        <f>SUM(F9:F11)</f>
        <v>215512</v>
      </c>
    </row>
    <row r="14" spans="6:6">
      <c r="F14" s="1">
        <f>AVERAGE(F9:F11)</f>
        <v>71837.333333333328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opLeftCell="A19" workbookViewId="0">
      <selection activeCell="F17" sqref="F17"/>
    </sheetView>
  </sheetViews>
  <sheetFormatPr defaultRowHeight="15"/>
  <sheetData>
    <row r="1" spans="1:14" ht="16.5">
      <c r="A1" s="3" t="s">
        <v>7</v>
      </c>
      <c r="B1" s="4">
        <v>22026</v>
      </c>
      <c r="C1" s="5">
        <v>2833</v>
      </c>
      <c r="D1" s="5">
        <v>4238</v>
      </c>
      <c r="E1" s="6">
        <v>572</v>
      </c>
      <c r="F1" s="5">
        <v>2636</v>
      </c>
      <c r="G1" s="5">
        <v>1905</v>
      </c>
      <c r="H1" s="7" t="s">
        <v>8</v>
      </c>
      <c r="I1" s="5">
        <v>9769</v>
      </c>
      <c r="J1" s="5">
        <v>1316</v>
      </c>
      <c r="K1" s="5">
        <v>5482</v>
      </c>
      <c r="L1" s="11">
        <v>43039</v>
      </c>
      <c r="M1" s="12">
        <v>75427</v>
      </c>
    </row>
    <row r="2" spans="1:14" ht="16.5">
      <c r="A2" s="8" t="s">
        <v>9</v>
      </c>
      <c r="B2" s="4">
        <v>21934</v>
      </c>
      <c r="C2" s="5">
        <v>2783</v>
      </c>
      <c r="D2" s="5">
        <v>4188</v>
      </c>
      <c r="E2" s="6">
        <v>571</v>
      </c>
      <c r="F2" s="5">
        <v>2606</v>
      </c>
      <c r="G2" s="5">
        <v>1861</v>
      </c>
      <c r="H2" s="7" t="s">
        <v>8</v>
      </c>
      <c r="I2" s="5">
        <v>9773</v>
      </c>
      <c r="J2" s="5">
        <v>1085</v>
      </c>
      <c r="K2" s="5">
        <v>5386</v>
      </c>
      <c r="L2" s="11">
        <v>42572</v>
      </c>
      <c r="M2" s="12">
        <v>74554</v>
      </c>
    </row>
    <row r="3" spans="1:14" ht="16.5">
      <c r="A3" s="8" t="s">
        <v>10</v>
      </c>
      <c r="B3" s="4">
        <v>21952</v>
      </c>
      <c r="C3" s="5">
        <v>2854</v>
      </c>
      <c r="D3" s="5">
        <v>4160</v>
      </c>
      <c r="E3" s="6">
        <v>570</v>
      </c>
      <c r="F3" s="5">
        <v>2624</v>
      </c>
      <c r="G3" s="5">
        <v>1808</v>
      </c>
      <c r="H3" s="7" t="s">
        <v>8</v>
      </c>
      <c r="I3" s="5">
        <v>9753</v>
      </c>
      <c r="J3" s="5">
        <v>1073</v>
      </c>
      <c r="K3" s="5">
        <v>5603</v>
      </c>
      <c r="L3" s="11">
        <v>42791</v>
      </c>
      <c r="M3" s="12">
        <v>73599</v>
      </c>
      <c r="N3" s="1">
        <f>AVERAGE(M1:M3)</f>
        <v>74526.666666666672</v>
      </c>
    </row>
    <row r="4" spans="1:14" ht="16.5">
      <c r="A4" s="8" t="s">
        <v>11</v>
      </c>
      <c r="B4" s="4">
        <v>22170</v>
      </c>
      <c r="C4" s="5">
        <v>2854</v>
      </c>
      <c r="D4" s="5">
        <v>4127</v>
      </c>
      <c r="E4" s="6">
        <v>569</v>
      </c>
      <c r="F4" s="5">
        <v>2624</v>
      </c>
      <c r="G4" s="5">
        <v>1874</v>
      </c>
      <c r="H4" s="7" t="s">
        <v>8</v>
      </c>
      <c r="I4" s="5">
        <v>9795</v>
      </c>
      <c r="J4" s="5">
        <v>1164</v>
      </c>
      <c r="K4" s="5">
        <v>5554</v>
      </c>
      <c r="L4" s="11">
        <v>42625</v>
      </c>
      <c r="M4" s="12">
        <v>73563</v>
      </c>
    </row>
    <row r="5" spans="1:14" ht="16.5">
      <c r="A5" s="8" t="s">
        <v>12</v>
      </c>
      <c r="B5" s="4">
        <v>22220</v>
      </c>
      <c r="C5" s="5">
        <v>2562</v>
      </c>
      <c r="D5" s="5">
        <v>4106</v>
      </c>
      <c r="E5" s="6">
        <v>568</v>
      </c>
      <c r="F5" s="5">
        <v>2608</v>
      </c>
      <c r="G5" s="5">
        <v>1607</v>
      </c>
      <c r="H5" s="7" t="s">
        <v>8</v>
      </c>
      <c r="I5" s="5">
        <v>9818</v>
      </c>
      <c r="J5" s="5">
        <v>1017</v>
      </c>
      <c r="K5" s="5">
        <v>5619</v>
      </c>
      <c r="L5" s="11">
        <v>41844</v>
      </c>
      <c r="M5" s="12">
        <v>72811</v>
      </c>
    </row>
    <row r="6" spans="1:14" ht="16.5">
      <c r="A6" s="8" t="s">
        <v>13</v>
      </c>
      <c r="B6" s="4">
        <v>22920</v>
      </c>
      <c r="C6" s="5">
        <v>2670</v>
      </c>
      <c r="D6" s="5">
        <v>4017</v>
      </c>
      <c r="E6" s="6">
        <v>567</v>
      </c>
      <c r="F6" s="5">
        <v>2595</v>
      </c>
      <c r="G6" s="5">
        <v>1660</v>
      </c>
      <c r="H6" s="7" t="s">
        <v>8</v>
      </c>
      <c r="I6" s="5">
        <v>9770</v>
      </c>
      <c r="J6" s="5">
        <v>1018</v>
      </c>
      <c r="K6" s="5">
        <v>5587</v>
      </c>
      <c r="L6" s="11">
        <v>41974</v>
      </c>
      <c r="M6" s="12">
        <v>73588</v>
      </c>
      <c r="N6" s="1">
        <f>AVERAGE(M4:M6)</f>
        <v>73320.666666666672</v>
      </c>
    </row>
    <row r="7" spans="1:14" ht="16.5">
      <c r="A7" s="8" t="s">
        <v>14</v>
      </c>
      <c r="B7" s="4">
        <v>23120</v>
      </c>
      <c r="C7" s="5">
        <v>2913</v>
      </c>
      <c r="D7" s="5">
        <v>3956</v>
      </c>
      <c r="E7" s="6">
        <v>566</v>
      </c>
      <c r="F7" s="5">
        <v>2584</v>
      </c>
      <c r="G7" s="5">
        <v>1737</v>
      </c>
      <c r="H7" s="7" t="s">
        <v>8</v>
      </c>
      <c r="I7" s="5">
        <v>9837</v>
      </c>
      <c r="J7" s="9">
        <v>946</v>
      </c>
      <c r="K7" s="5">
        <v>5420</v>
      </c>
      <c r="L7" s="11">
        <v>42060</v>
      </c>
      <c r="M7" s="12">
        <v>73920</v>
      </c>
    </row>
    <row r="8" spans="1:14" ht="16.5">
      <c r="A8" s="8" t="s">
        <v>15</v>
      </c>
      <c r="B8" s="4">
        <v>23270</v>
      </c>
      <c r="C8" s="5">
        <v>3073</v>
      </c>
      <c r="D8" s="5">
        <v>4027</v>
      </c>
      <c r="E8" s="6">
        <v>565</v>
      </c>
      <c r="F8" s="5">
        <v>2601</v>
      </c>
      <c r="G8" s="5">
        <v>1714</v>
      </c>
      <c r="H8" s="7" t="s">
        <v>8</v>
      </c>
      <c r="I8" s="5">
        <v>9832</v>
      </c>
      <c r="J8" s="9">
        <v>767</v>
      </c>
      <c r="K8" s="5">
        <v>5648</v>
      </c>
      <c r="L8" s="11">
        <v>42423</v>
      </c>
      <c r="M8" s="12">
        <v>74424</v>
      </c>
    </row>
    <row r="9" spans="1:14" ht="16.5">
      <c r="A9" s="8" t="s">
        <v>21</v>
      </c>
      <c r="B9" s="4">
        <v>23170</v>
      </c>
      <c r="C9" s="5">
        <v>2993</v>
      </c>
      <c r="D9" s="5">
        <v>3964</v>
      </c>
      <c r="E9" s="6">
        <v>564</v>
      </c>
      <c r="F9" s="5">
        <v>2537</v>
      </c>
      <c r="G9" s="5">
        <v>1636</v>
      </c>
      <c r="H9" s="7" t="s">
        <v>8</v>
      </c>
      <c r="I9" s="5">
        <v>9557</v>
      </c>
      <c r="J9" s="9">
        <v>890</v>
      </c>
      <c r="K9" s="5">
        <v>5595</v>
      </c>
      <c r="L9" s="11">
        <v>41722</v>
      </c>
      <c r="M9" s="12">
        <v>73773</v>
      </c>
      <c r="N9" s="1">
        <f>AVERAGE(M7:M9)</f>
        <v>74039</v>
      </c>
    </row>
    <row r="10" spans="1:14" ht="16.5">
      <c r="A10" s="8" t="s">
        <v>22</v>
      </c>
      <c r="B10" s="4">
        <v>22920</v>
      </c>
      <c r="C10" s="5">
        <v>3062</v>
      </c>
      <c r="D10" s="5">
        <v>3926</v>
      </c>
      <c r="E10" s="6">
        <v>563</v>
      </c>
      <c r="F10" s="5">
        <v>2601</v>
      </c>
      <c r="G10" s="5">
        <v>1756</v>
      </c>
      <c r="H10" s="7" t="s">
        <v>8</v>
      </c>
      <c r="I10" s="5">
        <v>9902</v>
      </c>
      <c r="J10" s="9">
        <v>998</v>
      </c>
      <c r="K10" s="5">
        <v>5877</v>
      </c>
      <c r="L10" s="11">
        <v>42592</v>
      </c>
      <c r="M10" s="12">
        <v>74308</v>
      </c>
    </row>
    <row r="11" spans="1:14" ht="16.5">
      <c r="A11" s="8" t="s">
        <v>23</v>
      </c>
      <c r="B11" s="4">
        <v>23220</v>
      </c>
      <c r="C11" s="5">
        <v>3043</v>
      </c>
      <c r="D11" s="5">
        <v>4006</v>
      </c>
      <c r="E11" s="6">
        <v>562</v>
      </c>
      <c r="F11" s="5">
        <v>2577</v>
      </c>
      <c r="G11" s="5">
        <v>1764</v>
      </c>
      <c r="H11" s="7" t="s">
        <v>8</v>
      </c>
      <c r="I11" s="5">
        <v>9595</v>
      </c>
      <c r="J11" s="5">
        <v>1039</v>
      </c>
      <c r="K11" s="5">
        <v>6010</v>
      </c>
      <c r="L11" s="11">
        <v>42730</v>
      </c>
      <c r="M11" s="12">
        <v>75269</v>
      </c>
    </row>
    <row r="12" spans="1:14" ht="16.5">
      <c r="A12" s="8" t="s">
        <v>24</v>
      </c>
      <c r="B12" s="4">
        <v>23170</v>
      </c>
      <c r="C12" s="5">
        <v>3155</v>
      </c>
      <c r="D12" s="5">
        <v>3998</v>
      </c>
      <c r="E12" s="6">
        <v>561</v>
      </c>
      <c r="F12" s="5">
        <v>2604</v>
      </c>
      <c r="G12" s="5">
        <v>1713</v>
      </c>
      <c r="H12" s="7" t="s">
        <v>8</v>
      </c>
      <c r="I12" s="5">
        <v>9869</v>
      </c>
      <c r="J12" s="5">
        <v>1010</v>
      </c>
      <c r="K12" s="5">
        <v>6028</v>
      </c>
      <c r="L12" s="11">
        <v>43069</v>
      </c>
      <c r="M12" s="12">
        <v>75635</v>
      </c>
      <c r="N12" s="1">
        <f>AVERAGE(M10:M12)</f>
        <v>75070.666666666672</v>
      </c>
    </row>
    <row r="13" spans="1:14" ht="16.5">
      <c r="A13" s="3" t="s">
        <v>20</v>
      </c>
      <c r="B13" s="4">
        <v>22678</v>
      </c>
      <c r="C13" s="5">
        <v>2901</v>
      </c>
      <c r="D13" s="5">
        <v>4059</v>
      </c>
      <c r="E13" s="6">
        <v>566</v>
      </c>
      <c r="F13" s="5">
        <v>2600</v>
      </c>
      <c r="G13" s="5">
        <v>1752</v>
      </c>
      <c r="H13" s="10" t="s">
        <v>8</v>
      </c>
      <c r="I13" s="5">
        <v>9774</v>
      </c>
      <c r="J13" s="5">
        <v>1026</v>
      </c>
      <c r="K13" s="5">
        <v>5652</v>
      </c>
      <c r="L13" s="11">
        <v>42455</v>
      </c>
      <c r="M13" s="12">
        <v>74239</v>
      </c>
    </row>
    <row r="17" spans="1:7" ht="16.5">
      <c r="A17" s="36" t="s">
        <v>123</v>
      </c>
      <c r="B17" s="37">
        <v>85.66</v>
      </c>
      <c r="C17" s="38">
        <v>86.81</v>
      </c>
      <c r="D17" s="38">
        <v>89.47</v>
      </c>
      <c r="E17" s="37">
        <v>88.7</v>
      </c>
      <c r="F17" s="38">
        <v>87.61</v>
      </c>
      <c r="G17" s="39">
        <v>88.04</v>
      </c>
    </row>
    <row r="18" spans="1:7" ht="16.5">
      <c r="A18" s="26" t="s">
        <v>124</v>
      </c>
      <c r="B18" s="37">
        <v>86.69</v>
      </c>
      <c r="C18" s="38">
        <v>92.2</v>
      </c>
      <c r="D18" s="38">
        <v>94.28</v>
      </c>
      <c r="E18" s="37">
        <v>89.5</v>
      </c>
      <c r="F18" s="38">
        <v>91.42</v>
      </c>
      <c r="G18" s="39">
        <v>90.66</v>
      </c>
    </row>
    <row r="19" spans="1:7" ht="16.5">
      <c r="A19" s="26" t="s">
        <v>125</v>
      </c>
      <c r="B19" s="37">
        <v>99.19</v>
      </c>
      <c r="C19" s="38">
        <v>104.17</v>
      </c>
      <c r="D19" s="38">
        <v>104.73</v>
      </c>
      <c r="E19" s="37">
        <v>102.41</v>
      </c>
      <c r="F19" s="38">
        <v>102.43</v>
      </c>
      <c r="G19" s="39">
        <v>102.43</v>
      </c>
    </row>
    <row r="20" spans="1:7" ht="24.75">
      <c r="A20" s="26" t="s">
        <v>126</v>
      </c>
      <c r="B20" s="37">
        <v>108.8</v>
      </c>
      <c r="C20" s="38">
        <v>111.52</v>
      </c>
      <c r="D20" s="38">
        <v>112.43</v>
      </c>
      <c r="E20" s="37">
        <v>111.7</v>
      </c>
      <c r="F20" s="38">
        <v>113.02</v>
      </c>
      <c r="G20" s="39">
        <v>112.51</v>
      </c>
    </row>
    <row r="21" spans="1:7" ht="24.75">
      <c r="A21" s="26" t="s">
        <v>127</v>
      </c>
      <c r="B21" s="37">
        <v>102.46</v>
      </c>
      <c r="C21" s="38">
        <v>105.81</v>
      </c>
      <c r="D21" s="38">
        <v>108.18</v>
      </c>
      <c r="E21" s="37">
        <v>107.63</v>
      </c>
      <c r="F21" s="38">
        <v>107.98</v>
      </c>
      <c r="G21" s="39">
        <v>107.84</v>
      </c>
    </row>
    <row r="22" spans="1:7" ht="24.75">
      <c r="A22" s="26" t="s">
        <v>128</v>
      </c>
      <c r="B22" s="37">
        <v>97.3</v>
      </c>
      <c r="C22" s="38">
        <v>104.33</v>
      </c>
      <c r="D22" s="38">
        <v>105.18</v>
      </c>
      <c r="E22" s="37">
        <v>102.51</v>
      </c>
      <c r="F22" s="38">
        <v>105.38</v>
      </c>
      <c r="G22" s="39">
        <v>104.23</v>
      </c>
    </row>
    <row r="23" spans="1:7" ht="24.75">
      <c r="A23" s="26" t="s">
        <v>129</v>
      </c>
      <c r="B23" s="37">
        <v>97.82</v>
      </c>
      <c r="C23" s="38">
        <v>105.59</v>
      </c>
      <c r="D23" s="38">
        <v>106.22</v>
      </c>
      <c r="E23" s="37">
        <v>102.67</v>
      </c>
      <c r="F23" s="38">
        <v>105.94</v>
      </c>
      <c r="G23" s="39">
        <v>104.68</v>
      </c>
    </row>
    <row r="24" spans="1:7" ht="16.5">
      <c r="A24" s="26" t="s">
        <v>130</v>
      </c>
      <c r="B24" s="37">
        <v>89</v>
      </c>
      <c r="C24" s="38">
        <v>97.72</v>
      </c>
      <c r="D24" s="38">
        <v>99.3</v>
      </c>
      <c r="E24" s="37">
        <v>95.9</v>
      </c>
      <c r="F24" s="38">
        <v>99</v>
      </c>
      <c r="G24" s="39">
        <v>97.7</v>
      </c>
    </row>
    <row r="25" spans="1:7" ht="16.5">
      <c r="A25" s="26" t="s">
        <v>131</v>
      </c>
      <c r="B25" s="37">
        <v>90.22</v>
      </c>
      <c r="C25" s="38">
        <v>100.82</v>
      </c>
      <c r="D25" s="38">
        <v>101.03</v>
      </c>
      <c r="E25" s="37">
        <v>96.89</v>
      </c>
      <c r="F25" s="38">
        <v>101.05</v>
      </c>
      <c r="G25" s="39">
        <v>99.39</v>
      </c>
    </row>
    <row r="26" spans="1:7" ht="16.5">
      <c r="A26" s="26" t="s">
        <v>132</v>
      </c>
      <c r="B26" s="37">
        <v>92.28</v>
      </c>
      <c r="C26" s="38">
        <v>101.91</v>
      </c>
      <c r="D26" s="38">
        <v>102.55</v>
      </c>
      <c r="E26" s="37">
        <v>98.34</v>
      </c>
      <c r="F26" s="38">
        <v>101.99</v>
      </c>
      <c r="G26" s="39">
        <v>100.57</v>
      </c>
    </row>
    <row r="27" spans="1:7" ht="16.5">
      <c r="A27" s="26" t="s">
        <v>133</v>
      </c>
      <c r="B27" s="37">
        <v>100.18</v>
      </c>
      <c r="C27" s="38">
        <v>105.79</v>
      </c>
      <c r="D27" s="38">
        <v>106</v>
      </c>
      <c r="E27" s="37">
        <v>106.69</v>
      </c>
      <c r="F27" s="38">
        <v>107.67</v>
      </c>
      <c r="G27" s="39">
        <v>107.28</v>
      </c>
    </row>
    <row r="28" spans="1:7" ht="16.5">
      <c r="A28" s="26" t="s">
        <v>134</v>
      </c>
      <c r="B28" s="37">
        <v>98.71</v>
      </c>
      <c r="C28" s="38">
        <v>103.09</v>
      </c>
      <c r="D28" s="38">
        <v>105.62</v>
      </c>
      <c r="E28" s="37">
        <v>104.51</v>
      </c>
      <c r="F28" s="38">
        <v>106.52</v>
      </c>
      <c r="G28" s="39">
        <v>105.69</v>
      </c>
    </row>
    <row r="29" spans="1:7" ht="16.5">
      <c r="A29" s="36" t="s">
        <v>135</v>
      </c>
      <c r="B29" s="37">
        <v>95.73</v>
      </c>
      <c r="C29" s="38">
        <v>101.66</v>
      </c>
      <c r="D29" s="38">
        <v>102.92</v>
      </c>
      <c r="E29" s="37">
        <v>100.71</v>
      </c>
      <c r="F29" s="38">
        <v>102.63</v>
      </c>
      <c r="G29" s="39">
        <v>101.87</v>
      </c>
    </row>
    <row r="30" spans="1:7" ht="16.5">
      <c r="A30" s="36" t="s">
        <v>136</v>
      </c>
      <c r="B30" s="37">
        <v>98.99</v>
      </c>
      <c r="C30" s="38">
        <v>103.96</v>
      </c>
      <c r="D30" s="38">
        <v>105.27</v>
      </c>
      <c r="E30" s="37">
        <v>103.97</v>
      </c>
      <c r="F30" s="38">
        <v>105.25</v>
      </c>
      <c r="G30" s="39">
        <v>104.71</v>
      </c>
    </row>
    <row r="31" spans="1:7" ht="16.5">
      <c r="A31" s="26" t="s">
        <v>124</v>
      </c>
      <c r="B31" s="37">
        <v>102.04</v>
      </c>
      <c r="C31" s="38">
        <v>108.56</v>
      </c>
      <c r="D31" s="38">
        <v>109.23</v>
      </c>
      <c r="E31" s="37">
        <v>105.93</v>
      </c>
      <c r="F31" s="38">
        <v>108.08</v>
      </c>
      <c r="G31" s="39">
        <v>107.18</v>
      </c>
    </row>
    <row r="32" spans="1:7" ht="16.5">
      <c r="A32" s="26" t="s">
        <v>125</v>
      </c>
      <c r="B32" s="37">
        <v>105.42</v>
      </c>
      <c r="C32" s="38">
        <v>110.65</v>
      </c>
      <c r="D32" s="38">
        <v>110.62</v>
      </c>
      <c r="E32" s="37">
        <v>110.8</v>
      </c>
      <c r="F32" s="38">
        <v>111</v>
      </c>
      <c r="G32" s="39">
        <v>110.92</v>
      </c>
    </row>
    <row r="33" spans="1:7" ht="24.75">
      <c r="A33" s="26" t="s">
        <v>126</v>
      </c>
      <c r="B33" s="37">
        <v>103.62</v>
      </c>
      <c r="C33" s="38">
        <v>107.17</v>
      </c>
      <c r="D33" s="38">
        <v>107.55</v>
      </c>
      <c r="E33" s="37">
        <v>111.22</v>
      </c>
      <c r="F33" s="38">
        <v>108.54</v>
      </c>
      <c r="G33" s="39">
        <v>109.68</v>
      </c>
    </row>
    <row r="34" spans="1:7" ht="24.75">
      <c r="A34" s="26" t="s">
        <v>127</v>
      </c>
      <c r="B34" s="37">
        <v>95.57</v>
      </c>
      <c r="C34" s="38">
        <v>100.79</v>
      </c>
      <c r="D34" s="38">
        <v>101.56</v>
      </c>
      <c r="E34" s="37">
        <v>103.04</v>
      </c>
      <c r="F34" s="38">
        <v>103.26</v>
      </c>
      <c r="G34" s="39">
        <v>103.17</v>
      </c>
    </row>
    <row r="35" spans="1:7" ht="24.75">
      <c r="A35" s="26" t="s">
        <v>128</v>
      </c>
      <c r="B35" s="37">
        <v>83.59</v>
      </c>
      <c r="C35" s="38">
        <v>87.89</v>
      </c>
      <c r="D35" s="38">
        <v>91.9</v>
      </c>
      <c r="E35" s="37">
        <v>91.66</v>
      </c>
      <c r="F35" s="38">
        <v>92.18</v>
      </c>
      <c r="G35" s="39">
        <v>91.96</v>
      </c>
    </row>
    <row r="36" spans="1:7" ht="24.75">
      <c r="A36" s="26" t="s">
        <v>129</v>
      </c>
      <c r="B36" s="37">
        <v>86.1</v>
      </c>
      <c r="C36" s="38">
        <v>92.5</v>
      </c>
      <c r="D36" s="38">
        <v>93.68</v>
      </c>
      <c r="E36" s="37">
        <v>92.64</v>
      </c>
      <c r="F36" s="38">
        <v>92.99</v>
      </c>
      <c r="G36" s="39">
        <v>92.84</v>
      </c>
    </row>
    <row r="37" spans="1:7" ht="16.5">
      <c r="A37" s="26" t="s">
        <v>130</v>
      </c>
      <c r="B37" s="37">
        <v>92.53</v>
      </c>
      <c r="C37" s="38">
        <v>99.63</v>
      </c>
      <c r="D37" s="38">
        <v>98.7</v>
      </c>
      <c r="E37" s="37">
        <v>98.58</v>
      </c>
      <c r="F37" s="38">
        <v>97.04</v>
      </c>
      <c r="G37" s="39">
        <v>97.7</v>
      </c>
    </row>
    <row r="38" spans="1:7" ht="16.5">
      <c r="A38" s="26" t="s">
        <v>131</v>
      </c>
      <c r="B38" s="37">
        <v>95.98</v>
      </c>
      <c r="C38" s="38">
        <v>101.03</v>
      </c>
      <c r="D38" s="38">
        <v>101.34</v>
      </c>
      <c r="E38" s="37">
        <v>102.17</v>
      </c>
      <c r="F38" s="38">
        <v>101.82</v>
      </c>
      <c r="G38" s="39">
        <v>101.97</v>
      </c>
    </row>
    <row r="39" spans="1:7" ht="16.5">
      <c r="A39" s="26" t="s">
        <v>132</v>
      </c>
      <c r="B39" s="37">
        <v>92.24</v>
      </c>
      <c r="C39" s="38">
        <v>97.75</v>
      </c>
      <c r="D39" s="38">
        <v>99.22</v>
      </c>
      <c r="E39" s="37">
        <v>99.07</v>
      </c>
      <c r="F39" s="38">
        <v>100.92</v>
      </c>
      <c r="G39" s="39">
        <v>100.02</v>
      </c>
    </row>
    <row r="40" spans="1:7" ht="16.5">
      <c r="A40" s="26" t="s">
        <v>133</v>
      </c>
      <c r="B40" s="37">
        <v>89.64</v>
      </c>
      <c r="C40" s="38">
        <v>91.86</v>
      </c>
      <c r="D40" s="38">
        <v>96.2</v>
      </c>
      <c r="E40" s="37">
        <v>95.28</v>
      </c>
      <c r="F40" s="38">
        <v>98.07</v>
      </c>
      <c r="G40" s="39">
        <v>96.78</v>
      </c>
    </row>
    <row r="41" spans="1:7" ht="16.5">
      <c r="A41" s="26" t="s">
        <v>134</v>
      </c>
      <c r="B41" s="37">
        <v>89.81</v>
      </c>
      <c r="C41" s="38">
        <v>92.69</v>
      </c>
      <c r="D41" s="38">
        <v>95.01</v>
      </c>
      <c r="E41" s="37">
        <v>96.56</v>
      </c>
      <c r="F41" s="38">
        <v>93.7</v>
      </c>
      <c r="G41" s="39">
        <v>95.06</v>
      </c>
    </row>
    <row r="42" spans="1:7" ht="16.5">
      <c r="A42" s="36" t="s">
        <v>135</v>
      </c>
      <c r="B42" s="37">
        <v>94.52</v>
      </c>
      <c r="C42" s="38">
        <v>99.78</v>
      </c>
      <c r="D42" s="38">
        <v>101</v>
      </c>
      <c r="E42" s="37">
        <v>100.72</v>
      </c>
      <c r="F42" s="38">
        <v>101.09</v>
      </c>
      <c r="G42" s="39">
        <v>100.93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>
      <selection activeCell="M1" sqref="M1:M12"/>
    </sheetView>
  </sheetViews>
  <sheetFormatPr defaultRowHeight="15"/>
  <sheetData>
    <row r="1" spans="1:13" ht="16.5">
      <c r="A1" s="3" t="s">
        <v>26</v>
      </c>
      <c r="B1" s="5">
        <v>19989</v>
      </c>
      <c r="C1" s="5">
        <v>2592</v>
      </c>
      <c r="D1" s="5">
        <v>3755</v>
      </c>
      <c r="E1" s="6">
        <v>553</v>
      </c>
      <c r="F1" s="5">
        <v>2729</v>
      </c>
      <c r="G1" s="15">
        <v>2195</v>
      </c>
      <c r="H1" s="7" t="s">
        <v>8</v>
      </c>
      <c r="I1" s="16">
        <v>9343</v>
      </c>
      <c r="J1" s="16">
        <v>1425</v>
      </c>
      <c r="K1" s="17">
        <v>5154</v>
      </c>
      <c r="L1" s="21">
        <v>41334</v>
      </c>
      <c r="M1" s="21">
        <v>71647</v>
      </c>
    </row>
    <row r="2" spans="1:13" ht="16.5">
      <c r="A2" s="8" t="s">
        <v>9</v>
      </c>
      <c r="B2" s="5">
        <v>20076</v>
      </c>
      <c r="C2" s="5">
        <v>2684</v>
      </c>
      <c r="D2" s="5">
        <v>3733</v>
      </c>
      <c r="E2" s="6">
        <v>550</v>
      </c>
      <c r="F2" s="5">
        <v>2707</v>
      </c>
      <c r="G2" s="15">
        <v>2260</v>
      </c>
      <c r="H2" s="7" t="s">
        <v>8</v>
      </c>
      <c r="I2" s="16">
        <v>9331</v>
      </c>
      <c r="J2" s="16">
        <v>1449</v>
      </c>
      <c r="K2" s="17">
        <v>5260</v>
      </c>
      <c r="L2" s="21">
        <v>41880</v>
      </c>
      <c r="M2" s="21">
        <v>72168</v>
      </c>
    </row>
    <row r="3" spans="1:13" ht="16.5">
      <c r="A3" s="8" t="s">
        <v>10</v>
      </c>
      <c r="B3" s="5">
        <v>20114</v>
      </c>
      <c r="C3" s="5">
        <v>2579</v>
      </c>
      <c r="D3" s="5">
        <v>3726</v>
      </c>
      <c r="E3" s="6">
        <v>547</v>
      </c>
      <c r="F3" s="5">
        <v>2697</v>
      </c>
      <c r="G3" s="15">
        <v>2238</v>
      </c>
      <c r="H3" s="7" t="s">
        <v>8</v>
      </c>
      <c r="I3" s="16">
        <v>9388</v>
      </c>
      <c r="J3" s="16">
        <v>1451</v>
      </c>
      <c r="K3" s="17">
        <v>5227</v>
      </c>
      <c r="L3" s="21">
        <v>41741</v>
      </c>
      <c r="M3" s="21">
        <v>71964</v>
      </c>
    </row>
    <row r="4" spans="1:13" ht="16.5">
      <c r="A4" s="8" t="s">
        <v>11</v>
      </c>
      <c r="B4" s="5">
        <v>20179</v>
      </c>
      <c r="C4" s="5">
        <v>2459</v>
      </c>
      <c r="D4" s="5">
        <v>3795</v>
      </c>
      <c r="E4" s="6">
        <v>547</v>
      </c>
      <c r="F4" s="5">
        <v>2688</v>
      </c>
      <c r="G4" s="15">
        <v>2072</v>
      </c>
      <c r="H4" s="7" t="s">
        <v>8</v>
      </c>
      <c r="I4" s="16">
        <v>9459</v>
      </c>
      <c r="J4" s="16">
        <v>1468</v>
      </c>
      <c r="K4" s="17">
        <v>5273</v>
      </c>
      <c r="L4" s="21">
        <v>41749</v>
      </c>
      <c r="M4" s="21">
        <v>72093</v>
      </c>
    </row>
    <row r="5" spans="1:13" ht="16.5">
      <c r="A5" s="8" t="s">
        <v>12</v>
      </c>
      <c r="B5" s="5">
        <v>20249</v>
      </c>
      <c r="C5" s="5">
        <v>2436</v>
      </c>
      <c r="D5" s="5">
        <v>3775</v>
      </c>
      <c r="E5" s="6">
        <v>544</v>
      </c>
      <c r="F5" s="5">
        <v>2655</v>
      </c>
      <c r="G5" s="15">
        <v>1890</v>
      </c>
      <c r="H5" s="7" t="s">
        <v>8</v>
      </c>
      <c r="I5" s="16">
        <v>9429</v>
      </c>
      <c r="J5" s="16">
        <v>1390</v>
      </c>
      <c r="K5" s="17">
        <v>5379</v>
      </c>
      <c r="L5" s="21">
        <v>41291</v>
      </c>
      <c r="M5" s="21">
        <v>71690</v>
      </c>
    </row>
    <row r="6" spans="1:13" ht="16.5">
      <c r="A6" s="8" t="s">
        <v>13</v>
      </c>
      <c r="B6" s="5">
        <v>20511</v>
      </c>
      <c r="C6" s="5">
        <v>2559</v>
      </c>
      <c r="D6" s="5">
        <v>3824</v>
      </c>
      <c r="E6" s="6">
        <v>541</v>
      </c>
      <c r="F6" s="5">
        <v>2563</v>
      </c>
      <c r="G6" s="15">
        <v>1850</v>
      </c>
      <c r="H6" s="7" t="s">
        <v>8</v>
      </c>
      <c r="I6" s="16">
        <v>9457</v>
      </c>
      <c r="J6" s="16">
        <v>1359</v>
      </c>
      <c r="K6" s="17">
        <v>5281</v>
      </c>
      <c r="L6" s="21">
        <v>41387</v>
      </c>
      <c r="M6" s="21">
        <v>71901</v>
      </c>
    </row>
    <row r="7" spans="1:13" ht="16.5">
      <c r="A7" s="8" t="s">
        <v>14</v>
      </c>
      <c r="B7" s="5">
        <v>20771</v>
      </c>
      <c r="C7" s="5">
        <v>2667</v>
      </c>
      <c r="D7" s="5">
        <v>3801</v>
      </c>
      <c r="E7" s="6">
        <v>538</v>
      </c>
      <c r="F7" s="5">
        <v>2605</v>
      </c>
      <c r="G7" s="15">
        <v>2147</v>
      </c>
      <c r="H7" s="7" t="s">
        <v>8</v>
      </c>
      <c r="I7" s="16">
        <v>9476</v>
      </c>
      <c r="J7" s="16">
        <v>1342</v>
      </c>
      <c r="K7" s="17">
        <v>5402</v>
      </c>
      <c r="L7" s="21">
        <v>41956</v>
      </c>
      <c r="M7" s="21">
        <v>72733</v>
      </c>
    </row>
    <row r="8" spans="1:13" ht="16.5">
      <c r="A8" s="8" t="s">
        <v>15</v>
      </c>
      <c r="B8" s="5">
        <v>20711</v>
      </c>
      <c r="C8" s="5">
        <v>2575</v>
      </c>
      <c r="D8" s="5">
        <v>3844</v>
      </c>
      <c r="E8" s="6">
        <v>535</v>
      </c>
      <c r="F8" s="5">
        <v>2587</v>
      </c>
      <c r="G8" s="15">
        <v>1970</v>
      </c>
      <c r="H8" s="7" t="s">
        <v>8</v>
      </c>
      <c r="I8" s="16">
        <v>9532</v>
      </c>
      <c r="J8" s="6">
        <v>993</v>
      </c>
      <c r="K8" s="17">
        <v>5418</v>
      </c>
      <c r="L8" s="21">
        <v>41355</v>
      </c>
      <c r="M8" s="21">
        <v>72267</v>
      </c>
    </row>
    <row r="9" spans="1:13" ht="16.5">
      <c r="A9" s="8" t="s">
        <v>16</v>
      </c>
      <c r="B9" s="5">
        <v>20616</v>
      </c>
      <c r="C9" s="5">
        <v>2528</v>
      </c>
      <c r="D9" s="5">
        <v>3826</v>
      </c>
      <c r="E9" s="6">
        <v>532</v>
      </c>
      <c r="F9" s="5">
        <v>2643</v>
      </c>
      <c r="G9" s="15">
        <v>1923</v>
      </c>
      <c r="H9" s="7" t="s">
        <v>8</v>
      </c>
      <c r="I9" s="16">
        <v>9623</v>
      </c>
      <c r="J9" s="16">
        <v>1119</v>
      </c>
      <c r="K9" s="17">
        <v>5547</v>
      </c>
      <c r="L9" s="21">
        <v>41821</v>
      </c>
      <c r="M9" s="21">
        <v>72683</v>
      </c>
    </row>
    <row r="10" spans="1:13" ht="16.5">
      <c r="A10" s="8" t="s">
        <v>17</v>
      </c>
      <c r="B10" s="5">
        <v>20577</v>
      </c>
      <c r="C10" s="5">
        <v>2594</v>
      </c>
      <c r="D10" s="5">
        <v>3828</v>
      </c>
      <c r="E10" s="6">
        <v>529</v>
      </c>
      <c r="F10" s="5">
        <v>2645</v>
      </c>
      <c r="G10" s="15">
        <v>2077</v>
      </c>
      <c r="H10" s="7" t="s">
        <v>8</v>
      </c>
      <c r="I10" s="16">
        <v>9629</v>
      </c>
      <c r="J10" s="16">
        <v>1266</v>
      </c>
      <c r="K10" s="17">
        <v>5501</v>
      </c>
      <c r="L10" s="21">
        <v>42221</v>
      </c>
      <c r="M10" s="21">
        <v>73133</v>
      </c>
    </row>
    <row r="11" spans="1:13" ht="16.5">
      <c r="A11" s="8" t="s">
        <v>18</v>
      </c>
      <c r="B11" s="5">
        <v>20542</v>
      </c>
      <c r="C11" s="5">
        <v>2725</v>
      </c>
      <c r="D11" s="5">
        <v>3813</v>
      </c>
      <c r="E11" s="6">
        <v>526</v>
      </c>
      <c r="F11" s="5">
        <v>2597</v>
      </c>
      <c r="G11" s="15">
        <v>2123</v>
      </c>
      <c r="H11" s="7" t="s">
        <v>8</v>
      </c>
      <c r="I11" s="16">
        <v>9654</v>
      </c>
      <c r="J11" s="16">
        <v>1372</v>
      </c>
      <c r="K11" s="17">
        <v>5427</v>
      </c>
      <c r="L11" s="21">
        <v>42325</v>
      </c>
      <c r="M11" s="21">
        <v>73185</v>
      </c>
    </row>
    <row r="12" spans="1:13" ht="16.5">
      <c r="A12" s="8" t="s">
        <v>19</v>
      </c>
      <c r="B12" s="5">
        <v>20464</v>
      </c>
      <c r="C12" s="5">
        <v>2564</v>
      </c>
      <c r="D12" s="5">
        <v>3863</v>
      </c>
      <c r="E12" s="6">
        <v>523</v>
      </c>
      <c r="F12" s="5">
        <v>2639</v>
      </c>
      <c r="G12" s="15">
        <v>2073</v>
      </c>
      <c r="H12" s="7" t="s">
        <v>8</v>
      </c>
      <c r="I12" s="16">
        <v>9614</v>
      </c>
      <c r="J12" s="16">
        <v>1310</v>
      </c>
      <c r="K12" s="17">
        <v>5451</v>
      </c>
      <c r="L12" s="21">
        <v>42166</v>
      </c>
      <c r="M12" s="21">
        <v>72921</v>
      </c>
    </row>
    <row r="13" spans="1:13" ht="16.5">
      <c r="A13" s="3" t="s">
        <v>20</v>
      </c>
      <c r="B13" s="5">
        <v>20402</v>
      </c>
      <c r="C13" s="5">
        <v>2579</v>
      </c>
      <c r="D13" s="5">
        <v>3799</v>
      </c>
      <c r="E13" s="6">
        <v>539</v>
      </c>
      <c r="F13" s="5">
        <v>2646</v>
      </c>
      <c r="G13" s="15">
        <v>2067</v>
      </c>
      <c r="H13" s="10" t="s">
        <v>8</v>
      </c>
      <c r="I13" s="16">
        <v>9495</v>
      </c>
      <c r="J13" s="16">
        <v>1328</v>
      </c>
      <c r="K13" s="17">
        <v>5361</v>
      </c>
      <c r="L13" s="21">
        <v>41767</v>
      </c>
      <c r="M13" s="21">
        <v>72366</v>
      </c>
    </row>
    <row r="14" spans="1:13" ht="16.5">
      <c r="A14" s="3" t="s">
        <v>27</v>
      </c>
      <c r="B14" s="5">
        <v>20471</v>
      </c>
      <c r="C14" s="5">
        <v>2497</v>
      </c>
      <c r="D14" s="5">
        <v>3968</v>
      </c>
      <c r="E14" s="6">
        <v>523</v>
      </c>
      <c r="F14" s="5">
        <v>2660</v>
      </c>
      <c r="G14" s="15">
        <v>2060</v>
      </c>
      <c r="H14" s="7" t="s">
        <v>8</v>
      </c>
      <c r="I14" s="16">
        <v>9615</v>
      </c>
      <c r="J14" s="16">
        <v>1379</v>
      </c>
      <c r="K14" s="17">
        <v>5406</v>
      </c>
      <c r="L14" s="17">
        <v>42177</v>
      </c>
      <c r="M14" s="17">
        <v>73066</v>
      </c>
    </row>
    <row r="15" spans="1:13" ht="16.5">
      <c r="A15" s="8" t="s">
        <v>9</v>
      </c>
      <c r="B15" s="5">
        <v>20750</v>
      </c>
      <c r="C15" s="5">
        <v>2712</v>
      </c>
      <c r="D15" s="5">
        <v>3938</v>
      </c>
      <c r="E15" s="6">
        <v>523</v>
      </c>
      <c r="F15" s="5">
        <v>2655</v>
      </c>
      <c r="G15" s="15">
        <v>2038</v>
      </c>
      <c r="H15" s="7" t="s">
        <v>8</v>
      </c>
      <c r="I15" s="16">
        <v>9648</v>
      </c>
      <c r="J15" s="16">
        <v>1274</v>
      </c>
      <c r="K15" s="17">
        <v>5578</v>
      </c>
      <c r="L15" s="21">
        <v>42622</v>
      </c>
      <c r="M15" s="21">
        <v>73806</v>
      </c>
    </row>
    <row r="16" spans="1:13" ht="16.5">
      <c r="A16" s="8" t="s">
        <v>10</v>
      </c>
      <c r="B16" s="5">
        <v>20781</v>
      </c>
      <c r="C16" s="5">
        <v>2621</v>
      </c>
      <c r="D16" s="5">
        <v>3981</v>
      </c>
      <c r="E16" s="6">
        <v>523</v>
      </c>
      <c r="F16" s="5">
        <v>2641</v>
      </c>
      <c r="G16" s="15">
        <v>1983</v>
      </c>
      <c r="H16" s="7" t="s">
        <v>8</v>
      </c>
      <c r="I16" s="16">
        <v>9683</v>
      </c>
      <c r="J16" s="16">
        <v>1429</v>
      </c>
      <c r="K16" s="17">
        <v>5505</v>
      </c>
      <c r="L16" s="21">
        <v>42642</v>
      </c>
      <c r="M16" s="21">
        <v>73835</v>
      </c>
    </row>
    <row r="17" spans="1:13" ht="16.5">
      <c r="A17" s="8" t="s">
        <v>11</v>
      </c>
      <c r="B17" s="5">
        <v>21007</v>
      </c>
      <c r="C17" s="5">
        <v>2695</v>
      </c>
      <c r="D17" s="5">
        <v>3961</v>
      </c>
      <c r="E17" s="6">
        <v>523</v>
      </c>
      <c r="F17" s="5">
        <v>2639</v>
      </c>
      <c r="G17" s="15">
        <v>1967</v>
      </c>
      <c r="H17" s="7" t="s">
        <v>8</v>
      </c>
      <c r="I17" s="16">
        <v>9646</v>
      </c>
      <c r="J17" s="16">
        <v>1378</v>
      </c>
      <c r="K17" s="17">
        <v>5390</v>
      </c>
      <c r="L17" s="21">
        <v>42450</v>
      </c>
      <c r="M17" s="21">
        <v>73821</v>
      </c>
    </row>
    <row r="18" spans="1:13" ht="16.5">
      <c r="A18" s="8" t="s">
        <v>12</v>
      </c>
      <c r="B18" s="5">
        <v>21025</v>
      </c>
      <c r="C18" s="5">
        <v>2745</v>
      </c>
      <c r="D18" s="5">
        <v>4040</v>
      </c>
      <c r="E18" s="6">
        <v>523</v>
      </c>
      <c r="F18" s="5">
        <v>2639</v>
      </c>
      <c r="G18" s="15">
        <v>1921</v>
      </c>
      <c r="H18" s="7" t="s">
        <v>8</v>
      </c>
      <c r="I18" s="16">
        <v>9691</v>
      </c>
      <c r="J18" s="16">
        <v>1297</v>
      </c>
      <c r="K18" s="17">
        <v>5390</v>
      </c>
      <c r="L18" s="21">
        <v>42468</v>
      </c>
      <c r="M18" s="21">
        <v>73795</v>
      </c>
    </row>
    <row r="19" spans="1:13" ht="16.5">
      <c r="A19" s="8" t="s">
        <v>13</v>
      </c>
      <c r="B19" s="5">
        <v>21604</v>
      </c>
      <c r="C19" s="5">
        <v>2772</v>
      </c>
      <c r="D19" s="5">
        <v>4108</v>
      </c>
      <c r="E19" s="6">
        <v>523</v>
      </c>
      <c r="F19" s="5">
        <v>2592</v>
      </c>
      <c r="G19" s="15">
        <v>1611</v>
      </c>
      <c r="H19" s="7" t="s">
        <v>8</v>
      </c>
      <c r="I19" s="16">
        <v>9727</v>
      </c>
      <c r="J19" s="16">
        <v>1076</v>
      </c>
      <c r="K19" s="17">
        <v>5425</v>
      </c>
      <c r="L19" s="21">
        <v>42021</v>
      </c>
      <c r="M19" s="21">
        <v>73990</v>
      </c>
    </row>
    <row r="20" spans="1:13" ht="16.5">
      <c r="A20" s="8" t="s">
        <v>14</v>
      </c>
      <c r="B20" s="5">
        <v>21634</v>
      </c>
      <c r="C20" s="5">
        <v>2765</v>
      </c>
      <c r="D20" s="5">
        <v>4056</v>
      </c>
      <c r="E20" s="6">
        <v>522</v>
      </c>
      <c r="F20" s="5">
        <v>2618</v>
      </c>
      <c r="G20" s="15">
        <v>1864</v>
      </c>
      <c r="H20" s="7" t="s">
        <v>8</v>
      </c>
      <c r="I20" s="16">
        <v>9710</v>
      </c>
      <c r="J20" s="16">
        <v>1055</v>
      </c>
      <c r="K20" s="17">
        <v>5288</v>
      </c>
      <c r="L20" s="21">
        <v>42149</v>
      </c>
      <c r="M20" s="21">
        <v>74138</v>
      </c>
    </row>
    <row r="21" spans="1:13" ht="16.5">
      <c r="A21" s="8" t="s">
        <v>15</v>
      </c>
      <c r="B21" s="5">
        <v>21669</v>
      </c>
      <c r="C21" s="5">
        <v>2783</v>
      </c>
      <c r="D21" s="5">
        <v>4104</v>
      </c>
      <c r="E21" s="6">
        <v>522</v>
      </c>
      <c r="F21" s="5">
        <v>2604</v>
      </c>
      <c r="G21" s="15">
        <v>1648</v>
      </c>
      <c r="H21" s="7" t="s">
        <v>8</v>
      </c>
      <c r="I21" s="16">
        <v>9623</v>
      </c>
      <c r="J21" s="16">
        <v>1070</v>
      </c>
      <c r="K21" s="17">
        <v>5440</v>
      </c>
      <c r="L21" s="21">
        <v>42080</v>
      </c>
      <c r="M21" s="21">
        <v>74117</v>
      </c>
    </row>
    <row r="22" spans="1:13" ht="16.5">
      <c r="A22" s="8" t="s">
        <v>16</v>
      </c>
      <c r="B22" s="5">
        <v>21755</v>
      </c>
      <c r="C22" s="5">
        <v>2648</v>
      </c>
      <c r="D22" s="5">
        <v>4183</v>
      </c>
      <c r="E22" s="6">
        <v>522</v>
      </c>
      <c r="F22" s="5">
        <v>2615</v>
      </c>
      <c r="G22" s="15">
        <v>1637</v>
      </c>
      <c r="H22" s="7" t="s">
        <v>8</v>
      </c>
      <c r="I22" s="16">
        <v>9725</v>
      </c>
      <c r="J22" s="16">
        <v>1194</v>
      </c>
      <c r="K22" s="17">
        <v>5652</v>
      </c>
      <c r="L22" s="21">
        <v>42381</v>
      </c>
      <c r="M22" s="21">
        <v>74449</v>
      </c>
    </row>
    <row r="23" spans="1:13" ht="16.5">
      <c r="A23" s="8" t="s">
        <v>17</v>
      </c>
      <c r="B23" s="5">
        <v>21284</v>
      </c>
      <c r="C23" s="5">
        <v>2690</v>
      </c>
      <c r="D23" s="5">
        <v>4181</v>
      </c>
      <c r="E23" s="6">
        <v>522</v>
      </c>
      <c r="F23" s="5">
        <v>2615</v>
      </c>
      <c r="G23" s="15">
        <v>1952</v>
      </c>
      <c r="H23" s="7" t="s">
        <v>8</v>
      </c>
      <c r="I23" s="16">
        <v>9816</v>
      </c>
      <c r="J23" s="16">
        <v>1195</v>
      </c>
      <c r="K23" s="17">
        <v>5571</v>
      </c>
      <c r="L23" s="21">
        <v>42649</v>
      </c>
      <c r="M23" s="21">
        <v>74284</v>
      </c>
    </row>
    <row r="24" spans="1:13" ht="16.5">
      <c r="A24" s="8" t="s">
        <v>18</v>
      </c>
      <c r="B24" s="5">
        <v>21510</v>
      </c>
      <c r="C24" s="5">
        <v>2942</v>
      </c>
      <c r="D24" s="5">
        <v>4263</v>
      </c>
      <c r="E24" s="6">
        <v>525</v>
      </c>
      <c r="F24" s="5">
        <v>2556</v>
      </c>
      <c r="G24" s="15">
        <v>1868</v>
      </c>
      <c r="H24" s="7" t="s">
        <v>8</v>
      </c>
      <c r="I24" s="16">
        <v>9723</v>
      </c>
      <c r="J24" s="16">
        <v>1248</v>
      </c>
      <c r="K24" s="17">
        <v>5553</v>
      </c>
      <c r="L24" s="21">
        <v>43001</v>
      </c>
      <c r="M24" s="21">
        <v>74902</v>
      </c>
    </row>
    <row r="25" spans="1:13" ht="16.5">
      <c r="A25" s="8" t="s">
        <v>19</v>
      </c>
      <c r="B25" s="5">
        <v>21568</v>
      </c>
      <c r="C25" s="5">
        <v>2933</v>
      </c>
      <c r="D25" s="5">
        <v>4126</v>
      </c>
      <c r="E25" s="6">
        <v>525</v>
      </c>
      <c r="F25" s="5">
        <v>2620</v>
      </c>
      <c r="G25" s="15">
        <v>1886</v>
      </c>
      <c r="H25" s="7" t="s">
        <v>8</v>
      </c>
      <c r="I25" s="16">
        <v>9719</v>
      </c>
      <c r="J25" s="16">
        <v>1207</v>
      </c>
      <c r="K25" s="17">
        <v>5507</v>
      </c>
      <c r="L25" s="21">
        <v>42874</v>
      </c>
      <c r="M25" s="21">
        <v>74805</v>
      </c>
    </row>
    <row r="26" spans="1:13" ht="16.5">
      <c r="A26" s="3" t="s">
        <v>20</v>
      </c>
      <c r="B26" s="5">
        <v>21257</v>
      </c>
      <c r="C26" s="5">
        <v>2734</v>
      </c>
      <c r="D26" s="5">
        <v>4076</v>
      </c>
      <c r="E26" s="6">
        <v>523</v>
      </c>
      <c r="F26" s="5">
        <v>2621</v>
      </c>
      <c r="G26" s="15">
        <v>1869</v>
      </c>
      <c r="H26" s="10" t="s">
        <v>8</v>
      </c>
      <c r="I26" s="16">
        <v>9694</v>
      </c>
      <c r="J26" s="16">
        <v>1233</v>
      </c>
      <c r="K26" s="17">
        <v>5474</v>
      </c>
      <c r="L26" s="21">
        <v>42458</v>
      </c>
      <c r="M26" s="21">
        <v>74084</v>
      </c>
    </row>
    <row r="27" spans="1:13" ht="16.5">
      <c r="A27" s="3" t="s">
        <v>28</v>
      </c>
      <c r="B27" s="5">
        <v>22026</v>
      </c>
      <c r="C27" s="5">
        <v>2770</v>
      </c>
      <c r="D27" s="5">
        <v>4195</v>
      </c>
      <c r="E27" s="6">
        <v>522</v>
      </c>
      <c r="F27" s="5">
        <v>2632</v>
      </c>
      <c r="G27" s="15">
        <v>1905</v>
      </c>
      <c r="H27" s="7" t="s">
        <v>8</v>
      </c>
      <c r="I27" s="16">
        <v>9769</v>
      </c>
      <c r="J27" s="16">
        <v>1316</v>
      </c>
      <c r="K27" s="18" t="s">
        <v>29</v>
      </c>
      <c r="L27" s="21">
        <v>42806</v>
      </c>
      <c r="M27" s="21">
        <v>75285</v>
      </c>
    </row>
    <row r="28" spans="1:13" ht="16.5">
      <c r="A28" s="8" t="s">
        <v>9</v>
      </c>
      <c r="B28" s="5">
        <v>21934</v>
      </c>
      <c r="C28" s="5">
        <v>2906</v>
      </c>
      <c r="D28" s="5">
        <v>4147</v>
      </c>
      <c r="E28" s="6">
        <v>521</v>
      </c>
      <c r="F28" s="5">
        <v>2602</v>
      </c>
      <c r="G28" s="15">
        <v>1861</v>
      </c>
      <c r="H28" s="7" t="s">
        <v>8</v>
      </c>
      <c r="I28" s="16">
        <v>9773</v>
      </c>
      <c r="J28" s="16">
        <v>1085</v>
      </c>
      <c r="K28" s="18" t="s">
        <v>30</v>
      </c>
      <c r="L28" s="21">
        <v>42701</v>
      </c>
      <c r="M28" s="21">
        <v>74780</v>
      </c>
    </row>
    <row r="29" spans="1:13" ht="16.5">
      <c r="A29" s="8" t="s">
        <v>10</v>
      </c>
      <c r="B29" s="5">
        <v>21952</v>
      </c>
      <c r="C29" s="5">
        <v>2854</v>
      </c>
      <c r="D29" s="5">
        <v>4139</v>
      </c>
      <c r="E29" s="6">
        <v>517</v>
      </c>
      <c r="F29" s="5">
        <v>2620</v>
      </c>
      <c r="G29" s="15">
        <v>1808</v>
      </c>
      <c r="H29" s="7" t="s">
        <v>8</v>
      </c>
      <c r="I29" s="16">
        <v>9753</v>
      </c>
      <c r="J29" s="19" t="s">
        <v>31</v>
      </c>
      <c r="K29" s="18" t="s">
        <v>32</v>
      </c>
      <c r="L29" s="21">
        <v>42580</v>
      </c>
      <c r="M29" s="21">
        <v>73509</v>
      </c>
    </row>
    <row r="30" spans="1:13" ht="16.5">
      <c r="A30" s="8" t="s">
        <v>11</v>
      </c>
      <c r="B30" s="5">
        <v>22170</v>
      </c>
      <c r="C30" s="5">
        <v>2843</v>
      </c>
      <c r="D30" s="5">
        <v>4127</v>
      </c>
      <c r="E30" s="6">
        <v>515</v>
      </c>
      <c r="F30" s="5">
        <v>2621</v>
      </c>
      <c r="G30" s="15">
        <v>1874</v>
      </c>
      <c r="H30" s="7" t="s">
        <v>8</v>
      </c>
      <c r="I30" s="16">
        <v>9795</v>
      </c>
      <c r="J30" s="19" t="s">
        <v>33</v>
      </c>
      <c r="K30" s="18" t="s">
        <v>34</v>
      </c>
      <c r="L30" s="21">
        <v>42347</v>
      </c>
      <c r="M30" s="21">
        <v>73396</v>
      </c>
    </row>
    <row r="31" spans="1:13" ht="16.5">
      <c r="A31" s="8" t="s">
        <v>12</v>
      </c>
      <c r="B31" s="5">
        <v>22220</v>
      </c>
      <c r="C31" s="5">
        <v>2547</v>
      </c>
      <c r="D31" s="5">
        <v>4104</v>
      </c>
      <c r="E31" s="6">
        <v>515</v>
      </c>
      <c r="F31" s="5">
        <v>2603</v>
      </c>
      <c r="G31" s="15">
        <v>1607</v>
      </c>
      <c r="H31" s="7" t="s">
        <v>8</v>
      </c>
      <c r="I31" s="16">
        <v>9818</v>
      </c>
      <c r="J31" s="19" t="s">
        <v>35</v>
      </c>
      <c r="K31" s="18" t="s">
        <v>30</v>
      </c>
      <c r="L31" s="21">
        <v>41558</v>
      </c>
      <c r="M31" s="21">
        <v>72622</v>
      </c>
    </row>
    <row r="32" spans="1:13" ht="16.5">
      <c r="A32" s="8" t="s">
        <v>13</v>
      </c>
      <c r="B32" s="5">
        <v>22920</v>
      </c>
      <c r="C32" s="5">
        <v>2652</v>
      </c>
      <c r="D32" s="5">
        <v>4172</v>
      </c>
      <c r="E32" s="6">
        <v>515</v>
      </c>
      <c r="F32" s="5">
        <v>2592</v>
      </c>
      <c r="G32" s="15">
        <v>1660</v>
      </c>
      <c r="H32" s="7" t="s">
        <v>8</v>
      </c>
      <c r="I32" s="16">
        <v>9770</v>
      </c>
      <c r="J32" s="16">
        <v>1020</v>
      </c>
      <c r="K32" s="18" t="s">
        <v>36</v>
      </c>
      <c r="L32" s="21">
        <v>41836</v>
      </c>
      <c r="M32" s="21">
        <v>73547</v>
      </c>
    </row>
    <row r="33" spans="1:13" ht="16.5">
      <c r="A33" s="8" t="s">
        <v>14</v>
      </c>
      <c r="B33" s="5">
        <v>23120</v>
      </c>
      <c r="C33" s="20" t="s">
        <v>37</v>
      </c>
      <c r="D33" s="5">
        <v>4073</v>
      </c>
      <c r="E33" s="6">
        <v>510</v>
      </c>
      <c r="F33" s="5">
        <v>2580</v>
      </c>
      <c r="G33" s="15">
        <v>1737</v>
      </c>
      <c r="H33" s="7" t="s">
        <v>8</v>
      </c>
      <c r="I33" s="16">
        <v>9837</v>
      </c>
      <c r="J33" s="19" t="s">
        <v>38</v>
      </c>
      <c r="K33" s="18" t="s">
        <v>39</v>
      </c>
      <c r="L33" s="21">
        <v>42018</v>
      </c>
      <c r="M33" s="21">
        <v>73975</v>
      </c>
    </row>
    <row r="34" spans="1:13" ht="16.5">
      <c r="A34" s="8" t="s">
        <v>15</v>
      </c>
      <c r="B34" s="5">
        <v>23270</v>
      </c>
      <c r="C34" s="20" t="s">
        <v>40</v>
      </c>
      <c r="D34" s="5">
        <v>4030</v>
      </c>
      <c r="E34" s="6">
        <v>510</v>
      </c>
      <c r="F34" s="5">
        <v>2598</v>
      </c>
      <c r="G34" s="15">
        <v>1714</v>
      </c>
      <c r="H34" s="7" t="s">
        <v>8</v>
      </c>
      <c r="I34" s="16">
        <v>9832</v>
      </c>
      <c r="J34" s="19" t="s">
        <v>41</v>
      </c>
      <c r="K34" s="18" t="s">
        <v>42</v>
      </c>
      <c r="L34" s="21">
        <v>42215</v>
      </c>
      <c r="M34" s="21">
        <v>74306</v>
      </c>
    </row>
    <row r="35" spans="1:13" ht="16.5">
      <c r="A35" s="8" t="s">
        <v>16</v>
      </c>
      <c r="B35" s="5">
        <v>23170</v>
      </c>
      <c r="C35" s="5">
        <v>2968</v>
      </c>
      <c r="D35" s="5">
        <v>3964</v>
      </c>
      <c r="E35" s="6">
        <v>510</v>
      </c>
      <c r="F35" s="5">
        <v>2534</v>
      </c>
      <c r="G35" s="15">
        <v>1636</v>
      </c>
      <c r="H35" s="7" t="s">
        <v>8</v>
      </c>
      <c r="I35" s="16">
        <v>9851</v>
      </c>
      <c r="J35" s="6">
        <v>915</v>
      </c>
      <c r="K35" s="18" t="s">
        <v>43</v>
      </c>
      <c r="L35" s="17">
        <v>42106</v>
      </c>
      <c r="M35" s="17">
        <v>74248</v>
      </c>
    </row>
    <row r="36" spans="1:13" ht="16.5">
      <c r="A36" s="3" t="s">
        <v>44</v>
      </c>
      <c r="B36" s="5">
        <v>22535</v>
      </c>
      <c r="C36" s="5">
        <v>2828</v>
      </c>
      <c r="D36" s="5">
        <v>4105</v>
      </c>
      <c r="E36" s="6">
        <v>515</v>
      </c>
      <c r="F36" s="5">
        <v>2598</v>
      </c>
      <c r="G36" s="15">
        <v>1755</v>
      </c>
      <c r="H36" s="10" t="s">
        <v>8</v>
      </c>
      <c r="I36" s="16">
        <v>9800</v>
      </c>
      <c r="J36" s="16">
        <v>1032</v>
      </c>
      <c r="K36" s="18" t="s">
        <v>45</v>
      </c>
      <c r="L36" s="17">
        <v>42237</v>
      </c>
      <c r="M36" s="17">
        <v>73957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A14" sqref="A14:XFD14"/>
    </sheetView>
  </sheetViews>
  <sheetFormatPr defaultRowHeight="15"/>
  <sheetData>
    <row r="1" spans="1:13" ht="16.5">
      <c r="A1" s="3" t="s">
        <v>46</v>
      </c>
      <c r="B1" s="5">
        <v>23436</v>
      </c>
      <c r="C1" s="5">
        <v>3108</v>
      </c>
      <c r="D1" s="15">
        <v>4022</v>
      </c>
      <c r="E1" s="9">
        <v>544</v>
      </c>
      <c r="F1" s="5">
        <v>2566</v>
      </c>
      <c r="G1" s="5">
        <v>1761</v>
      </c>
      <c r="H1" s="22" t="s">
        <v>8</v>
      </c>
      <c r="I1" s="16">
        <v>9894</v>
      </c>
      <c r="J1" s="17">
        <v>1021</v>
      </c>
      <c r="K1" s="17">
        <v>6153</v>
      </c>
      <c r="L1" s="17">
        <v>43004</v>
      </c>
      <c r="M1" s="17">
        <v>76123</v>
      </c>
    </row>
    <row r="2" spans="1:13" ht="16.5">
      <c r="A2" s="8" t="s">
        <v>9</v>
      </c>
      <c r="B2" s="5">
        <v>23486</v>
      </c>
      <c r="C2" s="5">
        <v>3249</v>
      </c>
      <c r="D2" s="15">
        <v>3986</v>
      </c>
      <c r="E2" s="9">
        <v>544</v>
      </c>
      <c r="F2" s="5">
        <v>2591</v>
      </c>
      <c r="G2" s="5">
        <v>1745</v>
      </c>
      <c r="H2" s="22" t="s">
        <v>8</v>
      </c>
      <c r="I2" s="16">
        <v>9889</v>
      </c>
      <c r="J2" s="17">
        <v>1034</v>
      </c>
      <c r="K2" s="17">
        <v>6262</v>
      </c>
      <c r="L2" s="17">
        <v>42957</v>
      </c>
      <c r="M2" s="17">
        <v>76435</v>
      </c>
    </row>
    <row r="3" spans="1:13" ht="16.5">
      <c r="A3" s="8" t="s">
        <v>10</v>
      </c>
      <c r="B3" s="5">
        <v>23566</v>
      </c>
      <c r="C3" s="5">
        <v>3037</v>
      </c>
      <c r="D3" s="15">
        <v>4015</v>
      </c>
      <c r="E3" s="9">
        <v>544</v>
      </c>
      <c r="F3" s="5">
        <v>2600</v>
      </c>
      <c r="G3" s="5">
        <v>1715</v>
      </c>
      <c r="H3" s="22" t="s">
        <v>8</v>
      </c>
      <c r="I3" s="16">
        <v>9891</v>
      </c>
      <c r="J3" s="23">
        <v>977</v>
      </c>
      <c r="K3" s="17">
        <v>6297</v>
      </c>
      <c r="L3" s="17">
        <v>42640</v>
      </c>
      <c r="M3" s="17">
        <v>76134</v>
      </c>
    </row>
    <row r="4" spans="1:13" ht="16.5">
      <c r="A4" s="8" t="s">
        <v>11</v>
      </c>
      <c r="B4" s="5">
        <v>23546</v>
      </c>
      <c r="C4" s="5">
        <v>3155</v>
      </c>
      <c r="D4" s="15">
        <v>4060</v>
      </c>
      <c r="E4" s="9">
        <v>541</v>
      </c>
      <c r="F4" s="5">
        <v>2590</v>
      </c>
      <c r="G4" s="5">
        <v>1720</v>
      </c>
      <c r="H4" s="22" t="s">
        <v>8</v>
      </c>
      <c r="I4" s="16">
        <v>9861</v>
      </c>
      <c r="J4" s="23">
        <v>975</v>
      </c>
      <c r="K4" s="17">
        <v>6296</v>
      </c>
      <c r="L4" s="17">
        <v>42670</v>
      </c>
      <c r="M4" s="17">
        <v>76415</v>
      </c>
    </row>
    <row r="5" spans="1:13" ht="16.5">
      <c r="A5" s="8" t="s">
        <v>12</v>
      </c>
      <c r="B5" s="5">
        <v>23201</v>
      </c>
      <c r="C5" s="5">
        <v>3035</v>
      </c>
      <c r="D5" s="15">
        <v>4021</v>
      </c>
      <c r="E5" s="9">
        <v>541</v>
      </c>
      <c r="F5" s="5">
        <v>2591</v>
      </c>
      <c r="G5" s="5">
        <v>1699</v>
      </c>
      <c r="H5" s="22" t="s">
        <v>8</v>
      </c>
      <c r="I5" s="16">
        <v>9882</v>
      </c>
      <c r="J5" s="23">
        <v>899</v>
      </c>
      <c r="K5" s="17">
        <v>6342</v>
      </c>
      <c r="L5" s="17">
        <v>42424</v>
      </c>
      <c r="M5" s="17">
        <v>75712</v>
      </c>
    </row>
    <row r="6" spans="1:13" ht="16.5">
      <c r="A6" s="8" t="s">
        <v>13</v>
      </c>
      <c r="B6" s="5">
        <v>23351</v>
      </c>
      <c r="C6" s="5">
        <v>3014</v>
      </c>
      <c r="D6" s="15">
        <v>3963</v>
      </c>
      <c r="E6" s="9">
        <v>541</v>
      </c>
      <c r="F6" s="5">
        <v>2588</v>
      </c>
      <c r="G6" s="5">
        <v>1583</v>
      </c>
      <c r="H6" s="22" t="s">
        <v>8</v>
      </c>
      <c r="I6" s="16">
        <v>9861</v>
      </c>
      <c r="J6" s="23">
        <v>950</v>
      </c>
      <c r="K6" s="17">
        <v>6252</v>
      </c>
      <c r="L6" s="17">
        <v>42156</v>
      </c>
      <c r="M6" s="17">
        <v>75542</v>
      </c>
    </row>
    <row r="7" spans="1:13" ht="16.5">
      <c r="A7" s="8" t="s">
        <v>14</v>
      </c>
      <c r="B7" s="5">
        <v>23302</v>
      </c>
      <c r="C7" s="5">
        <v>3114</v>
      </c>
      <c r="D7" s="15">
        <v>3968</v>
      </c>
      <c r="E7" s="9">
        <v>538</v>
      </c>
      <c r="F7" s="5">
        <v>2571</v>
      </c>
      <c r="G7" s="5">
        <v>1553</v>
      </c>
      <c r="H7" s="22" t="s">
        <v>8</v>
      </c>
      <c r="I7" s="16">
        <v>9882</v>
      </c>
      <c r="J7" s="23">
        <v>946</v>
      </c>
      <c r="K7" s="17">
        <v>6391</v>
      </c>
      <c r="L7" s="17">
        <v>42415</v>
      </c>
      <c r="M7" s="17">
        <v>75710</v>
      </c>
    </row>
    <row r="8" spans="1:13" ht="16.5">
      <c r="A8" s="8" t="s">
        <v>15</v>
      </c>
      <c r="B8" s="5">
        <v>23336</v>
      </c>
      <c r="C8" s="5">
        <v>3064</v>
      </c>
      <c r="D8" s="15">
        <v>4071</v>
      </c>
      <c r="E8" s="9">
        <v>538</v>
      </c>
      <c r="F8" s="5">
        <v>2600</v>
      </c>
      <c r="G8" s="5">
        <v>1570</v>
      </c>
      <c r="H8" s="22" t="s">
        <v>8</v>
      </c>
      <c r="I8" s="16">
        <v>9907</v>
      </c>
      <c r="J8" s="23">
        <v>792</v>
      </c>
      <c r="K8" s="17">
        <v>6318</v>
      </c>
      <c r="L8" s="17">
        <v>42233</v>
      </c>
      <c r="M8" s="17">
        <v>75778</v>
      </c>
    </row>
    <row r="9" spans="1:13" ht="16.5">
      <c r="A9" s="8" t="s">
        <v>21</v>
      </c>
      <c r="B9" s="5">
        <v>23245</v>
      </c>
      <c r="C9" s="5">
        <v>3011</v>
      </c>
      <c r="D9" s="15">
        <v>4242</v>
      </c>
      <c r="E9" s="9">
        <v>538</v>
      </c>
      <c r="F9" s="5">
        <v>2602</v>
      </c>
      <c r="G9" s="5">
        <v>1309</v>
      </c>
      <c r="H9" s="22" t="s">
        <v>8</v>
      </c>
      <c r="I9" s="16">
        <v>9941</v>
      </c>
      <c r="J9" s="23">
        <v>601</v>
      </c>
      <c r="K9" s="17">
        <v>6574</v>
      </c>
      <c r="L9" s="17">
        <v>42047</v>
      </c>
      <c r="M9" s="17">
        <v>75267</v>
      </c>
    </row>
    <row r="10" spans="1:13" ht="16.5">
      <c r="A10" s="8" t="s">
        <v>22</v>
      </c>
      <c r="B10" s="5">
        <v>22890</v>
      </c>
      <c r="C10" s="5">
        <v>3173</v>
      </c>
      <c r="D10" s="15">
        <v>4217</v>
      </c>
      <c r="E10" s="9">
        <v>535</v>
      </c>
      <c r="F10" s="5">
        <v>2584</v>
      </c>
      <c r="G10" s="5">
        <v>1549</v>
      </c>
      <c r="H10" s="22" t="s">
        <v>8</v>
      </c>
      <c r="I10" s="16">
        <v>9984</v>
      </c>
      <c r="J10" s="23">
        <v>682</v>
      </c>
      <c r="K10" s="17">
        <v>6941</v>
      </c>
      <c r="L10" s="17">
        <v>43036</v>
      </c>
      <c r="M10" s="17">
        <v>75760</v>
      </c>
    </row>
    <row r="11" spans="1:13" ht="16.5">
      <c r="A11" s="8" t="s">
        <v>23</v>
      </c>
      <c r="B11" s="5">
        <v>22952</v>
      </c>
      <c r="C11" s="5">
        <v>3271</v>
      </c>
      <c r="D11" s="15">
        <v>4232</v>
      </c>
      <c r="E11" s="9">
        <v>535</v>
      </c>
      <c r="F11" s="5">
        <v>2622</v>
      </c>
      <c r="G11" s="5">
        <v>1517</v>
      </c>
      <c r="H11" s="22" t="s">
        <v>8</v>
      </c>
      <c r="I11" s="16">
        <v>10048</v>
      </c>
      <c r="J11" s="23">
        <v>864</v>
      </c>
      <c r="K11" s="17">
        <v>7044</v>
      </c>
      <c r="L11" s="17">
        <v>43657</v>
      </c>
      <c r="M11" s="17">
        <v>76315</v>
      </c>
    </row>
    <row r="12" spans="1:13" ht="16.5">
      <c r="A12" s="8" t="s">
        <v>24</v>
      </c>
      <c r="B12" s="5">
        <v>22512</v>
      </c>
      <c r="C12" s="5">
        <v>3427</v>
      </c>
      <c r="D12" s="15">
        <v>4224</v>
      </c>
      <c r="E12" s="9">
        <v>535</v>
      </c>
      <c r="F12" s="5">
        <v>2606</v>
      </c>
      <c r="G12" s="5">
        <v>1558</v>
      </c>
      <c r="H12" s="22" t="s">
        <v>8</v>
      </c>
      <c r="I12" s="16">
        <v>10018</v>
      </c>
      <c r="J12" s="23">
        <v>923</v>
      </c>
      <c r="K12" s="17">
        <v>7081</v>
      </c>
      <c r="L12" s="17">
        <v>43967</v>
      </c>
      <c r="M12" s="17">
        <v>76346</v>
      </c>
    </row>
    <row r="13" spans="1:13" ht="16.5">
      <c r="A13" s="3" t="s">
        <v>20</v>
      </c>
      <c r="B13" s="5">
        <v>23233</v>
      </c>
      <c r="C13" s="5">
        <v>3138</v>
      </c>
      <c r="D13" s="15">
        <v>4085</v>
      </c>
      <c r="E13" s="9">
        <v>539</v>
      </c>
      <c r="F13" s="5">
        <v>2593</v>
      </c>
      <c r="G13" s="5">
        <v>1607</v>
      </c>
      <c r="H13" s="24" t="s">
        <v>8</v>
      </c>
      <c r="I13" s="16">
        <v>9922</v>
      </c>
      <c r="J13" s="23">
        <v>888</v>
      </c>
      <c r="K13" s="17">
        <v>6497</v>
      </c>
      <c r="L13" s="17">
        <v>42768</v>
      </c>
      <c r="M13" s="17">
        <v>75960</v>
      </c>
    </row>
    <row r="14" spans="1:13" ht="16.5">
      <c r="A14" s="3" t="s">
        <v>47</v>
      </c>
      <c r="B14" s="5">
        <v>22374</v>
      </c>
      <c r="C14" s="5">
        <v>3329</v>
      </c>
      <c r="D14" s="15">
        <v>4168</v>
      </c>
      <c r="E14" s="9">
        <v>531</v>
      </c>
      <c r="F14" s="5">
        <v>2602</v>
      </c>
      <c r="G14" s="5">
        <v>1545</v>
      </c>
      <c r="H14" s="22" t="s">
        <v>8</v>
      </c>
      <c r="I14" s="16">
        <v>9995</v>
      </c>
      <c r="J14" s="23">
        <v>825</v>
      </c>
      <c r="K14" s="21">
        <v>7082</v>
      </c>
      <c r="L14" s="21">
        <v>43442</v>
      </c>
      <c r="M14" s="21">
        <v>75643</v>
      </c>
    </row>
    <row r="15" spans="1:13" ht="16.5">
      <c r="A15" s="8" t="s">
        <v>9</v>
      </c>
      <c r="B15" s="5">
        <v>22401</v>
      </c>
      <c r="C15" s="5">
        <v>3259</v>
      </c>
      <c r="D15" s="15">
        <v>4146</v>
      </c>
      <c r="E15" s="9">
        <v>528</v>
      </c>
      <c r="F15" s="5">
        <v>2595</v>
      </c>
      <c r="G15" s="5">
        <v>1502</v>
      </c>
      <c r="H15" s="22" t="s">
        <v>8</v>
      </c>
      <c r="I15" s="16">
        <v>9990</v>
      </c>
      <c r="J15" s="23">
        <v>823</v>
      </c>
      <c r="K15" s="21">
        <v>7098</v>
      </c>
      <c r="L15" s="21">
        <v>43355</v>
      </c>
      <c r="M15" s="21">
        <v>75494</v>
      </c>
    </row>
    <row r="16" spans="1:13" ht="16.5">
      <c r="A16" s="8" t="s">
        <v>10</v>
      </c>
      <c r="B16" s="5">
        <v>22425</v>
      </c>
      <c r="C16" s="5">
        <v>3429</v>
      </c>
      <c r="D16" s="15">
        <v>4164</v>
      </c>
      <c r="E16" s="9">
        <v>525</v>
      </c>
      <c r="F16" s="5">
        <v>2555</v>
      </c>
      <c r="G16" s="5">
        <v>1498</v>
      </c>
      <c r="H16" s="22" t="s">
        <v>8</v>
      </c>
      <c r="I16" s="16">
        <v>9995</v>
      </c>
      <c r="J16" s="23">
        <v>812</v>
      </c>
      <c r="K16" s="21">
        <v>7171</v>
      </c>
      <c r="L16" s="21">
        <v>43393</v>
      </c>
      <c r="M16" s="21">
        <v>75704</v>
      </c>
    </row>
    <row r="17" spans="1:13" ht="16.5">
      <c r="A17" s="8" t="s">
        <v>11</v>
      </c>
      <c r="B17" s="5">
        <v>22810</v>
      </c>
      <c r="C17" s="5">
        <v>3237</v>
      </c>
      <c r="D17" s="15">
        <v>4174</v>
      </c>
      <c r="E17" s="9">
        <v>522</v>
      </c>
      <c r="F17" s="5">
        <v>2557</v>
      </c>
      <c r="G17" s="5">
        <v>1567</v>
      </c>
      <c r="H17" s="22" t="s">
        <v>8</v>
      </c>
      <c r="I17" s="16">
        <v>10002</v>
      </c>
      <c r="J17" s="23">
        <v>830</v>
      </c>
      <c r="K17" s="21">
        <v>7364</v>
      </c>
      <c r="L17" s="21">
        <v>43389</v>
      </c>
      <c r="M17" s="21">
        <v>76142</v>
      </c>
    </row>
    <row r="18" spans="1:13" ht="16.5">
      <c r="A18" s="8" t="s">
        <v>12</v>
      </c>
      <c r="B18" s="5">
        <v>22850</v>
      </c>
      <c r="C18" s="5">
        <v>3026</v>
      </c>
      <c r="D18" s="15">
        <v>4174</v>
      </c>
      <c r="E18" s="9">
        <v>519</v>
      </c>
      <c r="F18" s="5">
        <v>2548</v>
      </c>
      <c r="G18" s="5">
        <v>1563</v>
      </c>
      <c r="H18" s="22" t="s">
        <v>8</v>
      </c>
      <c r="I18" s="16">
        <v>10018</v>
      </c>
      <c r="J18" s="23">
        <v>861</v>
      </c>
      <c r="K18" s="21">
        <v>7286</v>
      </c>
      <c r="L18" s="21">
        <v>43224</v>
      </c>
      <c r="M18" s="21">
        <v>76048</v>
      </c>
    </row>
    <row r="19" spans="1:13" ht="16.5">
      <c r="A19" s="8" t="s">
        <v>13</v>
      </c>
      <c r="B19" s="5">
        <v>23116</v>
      </c>
      <c r="C19" s="5">
        <v>3146</v>
      </c>
      <c r="D19" s="15">
        <v>4244</v>
      </c>
      <c r="E19" s="9">
        <v>516</v>
      </c>
      <c r="F19" s="5">
        <v>2559</v>
      </c>
      <c r="G19" s="5">
        <v>1386</v>
      </c>
      <c r="H19" s="22" t="s">
        <v>8</v>
      </c>
      <c r="I19" s="16">
        <v>9955</v>
      </c>
      <c r="J19" s="23">
        <v>781</v>
      </c>
      <c r="K19" s="21">
        <v>7244</v>
      </c>
      <c r="L19" s="21">
        <v>43389</v>
      </c>
      <c r="M19" s="21">
        <v>76011</v>
      </c>
    </row>
    <row r="20" spans="1:13" ht="16.5">
      <c r="A20" s="8" t="s">
        <v>14</v>
      </c>
      <c r="B20" s="5">
        <v>23341</v>
      </c>
      <c r="C20" s="5">
        <v>3306</v>
      </c>
      <c r="D20" s="15">
        <v>4043</v>
      </c>
      <c r="E20" s="9">
        <v>513</v>
      </c>
      <c r="F20" s="5">
        <v>2522</v>
      </c>
      <c r="G20" s="5">
        <v>1648</v>
      </c>
      <c r="H20" s="22" t="s">
        <v>8</v>
      </c>
      <c r="I20" s="16">
        <v>10052</v>
      </c>
      <c r="J20" s="23">
        <v>792</v>
      </c>
      <c r="K20" s="21">
        <v>7480</v>
      </c>
      <c r="L20" s="21">
        <v>43758</v>
      </c>
      <c r="M20" s="21">
        <v>76531</v>
      </c>
    </row>
    <row r="21" spans="1:13" ht="16.5">
      <c r="A21" s="8" t="s">
        <v>15</v>
      </c>
      <c r="B21" s="5">
        <v>23683</v>
      </c>
      <c r="C21" s="5">
        <v>3471</v>
      </c>
      <c r="D21" s="15">
        <v>4075</v>
      </c>
      <c r="E21" s="9">
        <v>510</v>
      </c>
      <c r="F21" s="5">
        <v>2554</v>
      </c>
      <c r="G21" s="5">
        <v>1546</v>
      </c>
      <c r="H21" s="22" t="s">
        <v>8</v>
      </c>
      <c r="I21" s="16">
        <v>10064</v>
      </c>
      <c r="J21" s="23">
        <v>630</v>
      </c>
      <c r="K21" s="21">
        <v>7477</v>
      </c>
      <c r="L21" s="21">
        <v>43539</v>
      </c>
      <c r="M21" s="21">
        <v>76210</v>
      </c>
    </row>
    <row r="22" spans="1:13" ht="16.5">
      <c r="A22" s="8" t="s">
        <v>21</v>
      </c>
      <c r="B22" s="5">
        <v>23101</v>
      </c>
      <c r="C22" s="5">
        <v>3352</v>
      </c>
      <c r="D22" s="15">
        <v>4107</v>
      </c>
      <c r="E22" s="9">
        <v>507</v>
      </c>
      <c r="F22" s="5">
        <v>2563</v>
      </c>
      <c r="G22" s="5">
        <v>1395</v>
      </c>
      <c r="H22" s="22" t="s">
        <v>8</v>
      </c>
      <c r="I22" s="16">
        <v>10082</v>
      </c>
      <c r="J22" s="23">
        <v>744</v>
      </c>
      <c r="K22" s="17">
        <v>7751</v>
      </c>
      <c r="L22" s="17">
        <v>43789</v>
      </c>
      <c r="M22" s="17">
        <v>75738</v>
      </c>
    </row>
    <row r="23" spans="1:13" ht="16.5">
      <c r="A23" s="8" t="s">
        <v>22</v>
      </c>
      <c r="B23" s="5">
        <v>23013</v>
      </c>
      <c r="C23" s="5">
        <v>3335</v>
      </c>
      <c r="D23" s="15">
        <v>4255</v>
      </c>
      <c r="E23" s="9">
        <v>504</v>
      </c>
      <c r="F23" s="5">
        <v>2580</v>
      </c>
      <c r="G23" s="5">
        <v>1477</v>
      </c>
      <c r="H23" s="22" t="s">
        <v>8</v>
      </c>
      <c r="I23" s="16">
        <v>10109</v>
      </c>
      <c r="J23" s="23">
        <v>732</v>
      </c>
      <c r="K23" s="21">
        <v>7691</v>
      </c>
      <c r="L23" s="21">
        <v>44060</v>
      </c>
      <c r="M23" s="21">
        <v>76055</v>
      </c>
    </row>
    <row r="24" spans="1:13" ht="16.5">
      <c r="A24" s="8" t="s">
        <v>23</v>
      </c>
      <c r="B24" s="5">
        <v>23022</v>
      </c>
      <c r="C24" s="5">
        <v>3468</v>
      </c>
      <c r="D24" s="15">
        <v>4205</v>
      </c>
      <c r="E24" s="9">
        <v>501</v>
      </c>
      <c r="F24" s="5">
        <v>2553</v>
      </c>
      <c r="G24" s="5">
        <v>1613</v>
      </c>
      <c r="H24" s="22" t="s">
        <v>8</v>
      </c>
      <c r="I24" s="16">
        <v>10209</v>
      </c>
      <c r="J24" s="23">
        <v>833</v>
      </c>
      <c r="K24" s="21">
        <v>7888</v>
      </c>
      <c r="L24" s="21">
        <v>44867</v>
      </c>
      <c r="M24" s="21">
        <v>76366</v>
      </c>
    </row>
    <row r="25" spans="1:13" ht="16.5">
      <c r="A25" s="8" t="s">
        <v>24</v>
      </c>
      <c r="B25" s="5">
        <v>23005</v>
      </c>
      <c r="C25" s="5">
        <v>3534</v>
      </c>
      <c r="D25" s="15">
        <v>4215</v>
      </c>
      <c r="E25" s="9">
        <v>498</v>
      </c>
      <c r="F25" s="5">
        <v>2557</v>
      </c>
      <c r="G25" s="5">
        <v>1611</v>
      </c>
      <c r="H25" s="22" t="s">
        <v>8</v>
      </c>
      <c r="I25" s="16">
        <v>10170</v>
      </c>
      <c r="J25" s="23">
        <v>955</v>
      </c>
      <c r="K25" s="21">
        <v>7870</v>
      </c>
      <c r="L25" s="21">
        <v>45006</v>
      </c>
      <c r="M25" s="21">
        <v>76701</v>
      </c>
    </row>
    <row r="26" spans="1:13" ht="16.5">
      <c r="A26" s="3" t="s">
        <v>20</v>
      </c>
      <c r="B26" s="5">
        <v>22932</v>
      </c>
      <c r="C26" s="5">
        <v>3325</v>
      </c>
      <c r="D26" s="15">
        <v>4164</v>
      </c>
      <c r="E26" s="9">
        <v>514</v>
      </c>
      <c r="F26" s="5">
        <v>2562</v>
      </c>
      <c r="G26" s="5">
        <v>1530</v>
      </c>
      <c r="H26" s="24" t="s">
        <v>8</v>
      </c>
      <c r="I26" s="16">
        <v>10054</v>
      </c>
      <c r="J26" s="23">
        <v>801</v>
      </c>
      <c r="K26" s="21">
        <v>7452</v>
      </c>
      <c r="L26" s="21">
        <v>43770</v>
      </c>
      <c r="M26" s="21">
        <v>76058</v>
      </c>
    </row>
    <row r="27" spans="1:13" ht="16.5">
      <c r="A27" s="3" t="s">
        <v>48</v>
      </c>
      <c r="B27" s="5">
        <v>23417</v>
      </c>
      <c r="C27" s="5">
        <v>3487</v>
      </c>
      <c r="D27" s="15">
        <v>4141</v>
      </c>
      <c r="E27" s="9">
        <v>495</v>
      </c>
      <c r="F27" s="5">
        <v>2545</v>
      </c>
      <c r="G27" s="5">
        <v>1633</v>
      </c>
      <c r="H27" s="22" t="s">
        <v>8</v>
      </c>
      <c r="I27" s="16">
        <v>10131</v>
      </c>
      <c r="J27" s="23">
        <v>825</v>
      </c>
      <c r="K27" s="18" t="s">
        <v>49</v>
      </c>
      <c r="L27" s="21">
        <v>44644</v>
      </c>
      <c r="M27" s="21">
        <v>76952</v>
      </c>
    </row>
    <row r="28" spans="1:13" ht="16.5">
      <c r="A28" s="8" t="s">
        <v>9</v>
      </c>
      <c r="B28" s="5">
        <v>23657</v>
      </c>
      <c r="C28" s="5">
        <v>3507</v>
      </c>
      <c r="D28" s="15">
        <v>4201</v>
      </c>
      <c r="E28" s="9">
        <v>492</v>
      </c>
      <c r="F28" s="5">
        <v>2541</v>
      </c>
      <c r="G28" s="5">
        <v>1621</v>
      </c>
      <c r="H28" s="22" t="s">
        <v>8</v>
      </c>
      <c r="I28" s="16">
        <v>10106</v>
      </c>
      <c r="J28" s="18">
        <v>929</v>
      </c>
      <c r="K28" s="18" t="s">
        <v>50</v>
      </c>
      <c r="L28" s="21">
        <v>45094</v>
      </c>
      <c r="M28" s="21">
        <v>77533</v>
      </c>
    </row>
    <row r="29" spans="1:13" ht="16.5">
      <c r="A29" s="8" t="s">
        <v>10</v>
      </c>
      <c r="B29" s="5">
        <v>23327</v>
      </c>
      <c r="C29" s="5">
        <v>3605</v>
      </c>
      <c r="D29" s="15">
        <v>4153</v>
      </c>
      <c r="E29" s="9">
        <v>489</v>
      </c>
      <c r="F29" s="5">
        <v>2511</v>
      </c>
      <c r="G29" s="5">
        <v>1586</v>
      </c>
      <c r="H29" s="22" t="s">
        <v>8</v>
      </c>
      <c r="I29" s="16">
        <v>10103</v>
      </c>
      <c r="J29" s="18">
        <v>909</v>
      </c>
      <c r="K29" s="18" t="s">
        <v>51</v>
      </c>
      <c r="L29" s="21">
        <v>45013</v>
      </c>
      <c r="M29" s="21">
        <v>76838</v>
      </c>
    </row>
    <row r="30" spans="1:13" ht="16.5">
      <c r="A30" s="8" t="s">
        <v>11</v>
      </c>
      <c r="B30" s="5">
        <v>23312</v>
      </c>
      <c r="C30" s="5">
        <v>3476</v>
      </c>
      <c r="D30" s="15">
        <v>4132</v>
      </c>
      <c r="E30" s="9">
        <v>486</v>
      </c>
      <c r="F30" s="5">
        <v>2518</v>
      </c>
      <c r="G30" s="5">
        <v>1603</v>
      </c>
      <c r="H30" s="22" t="s">
        <v>8</v>
      </c>
      <c r="I30" s="16">
        <v>10083</v>
      </c>
      <c r="J30" s="23">
        <v>820</v>
      </c>
      <c r="K30" s="18" t="s">
        <v>52</v>
      </c>
      <c r="L30" s="21">
        <v>44976</v>
      </c>
      <c r="M30" s="21">
        <v>76919</v>
      </c>
    </row>
    <row r="31" spans="1:13" ht="16.5">
      <c r="A31" s="8" t="s">
        <v>12</v>
      </c>
      <c r="B31" s="5">
        <v>23337</v>
      </c>
      <c r="C31" s="5">
        <v>3397</v>
      </c>
      <c r="D31" s="15">
        <v>4181</v>
      </c>
      <c r="E31" s="9">
        <v>483</v>
      </c>
      <c r="F31" s="5">
        <v>2530</v>
      </c>
      <c r="G31" s="5">
        <v>1376</v>
      </c>
      <c r="H31" s="22" t="s">
        <v>8</v>
      </c>
      <c r="I31" s="16">
        <v>10083</v>
      </c>
      <c r="J31" s="23">
        <v>869</v>
      </c>
      <c r="K31" s="18" t="s">
        <v>53</v>
      </c>
      <c r="L31" s="21">
        <v>44900</v>
      </c>
      <c r="M31" s="21">
        <v>76722</v>
      </c>
    </row>
    <row r="32" spans="1:13" ht="16.5">
      <c r="A32" s="8" t="s">
        <v>13</v>
      </c>
      <c r="B32" s="5">
        <v>23337</v>
      </c>
      <c r="C32" s="5">
        <v>3457</v>
      </c>
      <c r="D32" s="15">
        <v>4259</v>
      </c>
      <c r="E32" s="9">
        <v>480</v>
      </c>
      <c r="F32" s="5">
        <v>2476</v>
      </c>
      <c r="G32" s="5">
        <v>1452</v>
      </c>
      <c r="H32" s="22" t="s">
        <v>8</v>
      </c>
      <c r="I32" s="16">
        <v>10095</v>
      </c>
      <c r="J32" s="18">
        <v>752</v>
      </c>
      <c r="K32" s="18" t="s">
        <v>54</v>
      </c>
      <c r="L32" s="21">
        <v>45204</v>
      </c>
      <c r="M32" s="21">
        <v>77162</v>
      </c>
    </row>
    <row r="33" spans="1:13" ht="16.5">
      <c r="A33" s="8" t="s">
        <v>14</v>
      </c>
      <c r="B33" s="5">
        <v>23368</v>
      </c>
      <c r="C33" s="25">
        <v>3629</v>
      </c>
      <c r="D33" s="15">
        <v>4084</v>
      </c>
      <c r="E33" s="9">
        <v>477</v>
      </c>
      <c r="F33" s="5">
        <v>2427</v>
      </c>
      <c r="G33" s="5">
        <v>1605</v>
      </c>
      <c r="H33" s="22" t="s">
        <v>8</v>
      </c>
      <c r="I33" s="16">
        <v>10003</v>
      </c>
      <c r="J33" s="18">
        <v>705</v>
      </c>
      <c r="K33" s="18" t="s">
        <v>55</v>
      </c>
      <c r="L33" s="21">
        <v>45213</v>
      </c>
      <c r="M33" s="21">
        <v>77404</v>
      </c>
    </row>
    <row r="34" spans="1:13" ht="16.5">
      <c r="A34" s="8" t="s">
        <v>15</v>
      </c>
      <c r="B34" s="25">
        <v>23298</v>
      </c>
      <c r="C34" s="25">
        <v>3697</v>
      </c>
      <c r="D34" s="15">
        <v>4118</v>
      </c>
      <c r="E34" s="9">
        <v>474</v>
      </c>
      <c r="F34" s="5">
        <v>2455</v>
      </c>
      <c r="G34" s="5">
        <v>1541</v>
      </c>
      <c r="H34" s="22" t="s">
        <v>8</v>
      </c>
      <c r="I34" s="16">
        <v>10056</v>
      </c>
      <c r="J34" s="23">
        <v>468</v>
      </c>
      <c r="K34" s="18" t="s">
        <v>56</v>
      </c>
      <c r="L34" s="21">
        <v>45258</v>
      </c>
      <c r="M34" s="21">
        <v>77574</v>
      </c>
    </row>
    <row r="35" spans="1:13" ht="16.5">
      <c r="A35" s="8" t="s">
        <v>21</v>
      </c>
      <c r="B35" s="5">
        <v>23488</v>
      </c>
      <c r="C35" s="25">
        <v>3657</v>
      </c>
      <c r="D35" s="15">
        <v>4175</v>
      </c>
      <c r="E35" s="9">
        <v>471</v>
      </c>
      <c r="F35" s="5">
        <v>2430</v>
      </c>
      <c r="G35" s="5">
        <v>1548</v>
      </c>
      <c r="H35" s="22" t="s">
        <v>8</v>
      </c>
      <c r="I35" s="16">
        <v>10079</v>
      </c>
      <c r="J35" s="23">
        <v>748</v>
      </c>
      <c r="K35" s="18" t="s">
        <v>57</v>
      </c>
      <c r="L35" s="21">
        <v>45632</v>
      </c>
      <c r="M35" s="21">
        <v>78366</v>
      </c>
    </row>
    <row r="36" spans="1:13" ht="16.5">
      <c r="A36" s="8" t="s">
        <v>22</v>
      </c>
      <c r="B36" s="5">
        <v>23473</v>
      </c>
      <c r="C36" s="5">
        <v>3677</v>
      </c>
      <c r="D36" s="15">
        <v>4225</v>
      </c>
      <c r="E36" s="9">
        <v>468</v>
      </c>
      <c r="F36" s="5">
        <v>2402</v>
      </c>
      <c r="G36" s="5">
        <v>1619</v>
      </c>
      <c r="H36" s="22" t="s">
        <v>8</v>
      </c>
      <c r="I36" s="16">
        <v>10176</v>
      </c>
      <c r="J36" s="23">
        <v>783</v>
      </c>
      <c r="K36" s="18" t="s">
        <v>58</v>
      </c>
      <c r="L36" s="17">
        <v>46002</v>
      </c>
      <c r="M36" s="17">
        <v>78812</v>
      </c>
    </row>
    <row r="37" spans="1:13" ht="16.5">
      <c r="A37" s="3" t="s">
        <v>59</v>
      </c>
      <c r="B37" s="5">
        <v>23399</v>
      </c>
      <c r="C37" s="5">
        <v>3560</v>
      </c>
      <c r="D37" s="15">
        <v>4166</v>
      </c>
      <c r="E37" s="9">
        <v>481</v>
      </c>
      <c r="F37" s="5">
        <v>2483</v>
      </c>
      <c r="G37" s="5">
        <v>1558</v>
      </c>
      <c r="H37" s="24" t="s">
        <v>8</v>
      </c>
      <c r="I37" s="16">
        <v>10091</v>
      </c>
      <c r="J37" s="23">
        <v>779</v>
      </c>
      <c r="K37" s="18" t="s">
        <v>60</v>
      </c>
      <c r="L37" s="17">
        <v>45194</v>
      </c>
      <c r="M37" s="17">
        <v>77427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M12" sqref="M12"/>
    </sheetView>
  </sheetViews>
  <sheetFormatPr defaultRowHeight="15"/>
  <sheetData>
    <row r="1" spans="1:13" ht="16.5">
      <c r="A1" s="3" t="s">
        <v>47</v>
      </c>
      <c r="B1" s="4">
        <v>22374</v>
      </c>
      <c r="C1" s="5">
        <v>3329</v>
      </c>
      <c r="D1" s="15">
        <v>4168</v>
      </c>
      <c r="E1" s="9">
        <v>515</v>
      </c>
      <c r="F1" s="5">
        <v>2602</v>
      </c>
      <c r="G1" s="5">
        <v>1550</v>
      </c>
      <c r="H1" s="26" t="s">
        <v>8</v>
      </c>
      <c r="I1" s="16">
        <v>9995</v>
      </c>
      <c r="J1" s="23">
        <v>825</v>
      </c>
      <c r="K1" s="17">
        <v>7078</v>
      </c>
      <c r="L1" s="17">
        <v>43448</v>
      </c>
      <c r="M1" s="17">
        <v>75822</v>
      </c>
    </row>
    <row r="2" spans="1:13" ht="16.5">
      <c r="A2" s="8" t="s">
        <v>9</v>
      </c>
      <c r="B2" s="4">
        <v>22401</v>
      </c>
      <c r="C2" s="5">
        <v>3259</v>
      </c>
      <c r="D2" s="15">
        <v>4146</v>
      </c>
      <c r="E2" s="9">
        <v>512</v>
      </c>
      <c r="F2" s="5">
        <v>2595</v>
      </c>
      <c r="G2" s="5">
        <v>1512</v>
      </c>
      <c r="H2" s="26" t="s">
        <v>8</v>
      </c>
      <c r="I2" s="16">
        <v>9990</v>
      </c>
      <c r="J2" s="23">
        <v>823</v>
      </c>
      <c r="K2" s="17">
        <v>7095</v>
      </c>
      <c r="L2" s="17">
        <v>43288</v>
      </c>
      <c r="M2" s="17">
        <v>75599</v>
      </c>
    </row>
    <row r="3" spans="1:13" ht="16.5">
      <c r="A3" s="8" t="s">
        <v>10</v>
      </c>
      <c r="B3" s="4">
        <v>22425</v>
      </c>
      <c r="C3" s="5">
        <v>3429</v>
      </c>
      <c r="D3" s="15">
        <v>4164</v>
      </c>
      <c r="E3" s="9">
        <v>514</v>
      </c>
      <c r="F3" s="5">
        <v>2555</v>
      </c>
      <c r="G3" s="5">
        <v>1507</v>
      </c>
      <c r="H3" s="26" t="s">
        <v>8</v>
      </c>
      <c r="I3" s="16">
        <v>9995</v>
      </c>
      <c r="J3" s="23">
        <v>812</v>
      </c>
      <c r="K3" s="17">
        <v>7161</v>
      </c>
      <c r="L3" s="17">
        <v>43326</v>
      </c>
      <c r="M3" s="17">
        <v>75809</v>
      </c>
    </row>
    <row r="4" spans="1:13" ht="16.5">
      <c r="A4" s="8" t="s">
        <v>11</v>
      </c>
      <c r="B4" s="4">
        <v>22810</v>
      </c>
      <c r="C4" s="5">
        <v>3237</v>
      </c>
      <c r="D4" s="15">
        <v>4174</v>
      </c>
      <c r="E4" s="9">
        <v>522</v>
      </c>
      <c r="F4" s="5">
        <v>2557</v>
      </c>
      <c r="G4" s="5">
        <v>1567</v>
      </c>
      <c r="H4" s="26" t="s">
        <v>8</v>
      </c>
      <c r="I4" s="16">
        <v>10002</v>
      </c>
      <c r="J4" s="23">
        <v>830</v>
      </c>
      <c r="K4" s="17">
        <v>7375</v>
      </c>
      <c r="L4" s="17">
        <v>43321</v>
      </c>
      <c r="M4" s="17">
        <v>76246</v>
      </c>
    </row>
    <row r="5" spans="1:13" ht="16.5">
      <c r="A5" s="8" t="s">
        <v>12</v>
      </c>
      <c r="B5" s="4">
        <v>22850</v>
      </c>
      <c r="C5" s="5">
        <v>3026</v>
      </c>
      <c r="D5" s="15">
        <v>4174</v>
      </c>
      <c r="E5" s="9">
        <v>524</v>
      </c>
      <c r="F5" s="5">
        <v>2548</v>
      </c>
      <c r="G5" s="5">
        <v>1583</v>
      </c>
      <c r="H5" s="26" t="s">
        <v>8</v>
      </c>
      <c r="I5" s="16">
        <v>10018</v>
      </c>
      <c r="J5" s="23">
        <v>861</v>
      </c>
      <c r="K5" s="17">
        <v>7301</v>
      </c>
      <c r="L5" s="17">
        <v>43209</v>
      </c>
      <c r="M5" s="17">
        <v>76204</v>
      </c>
    </row>
    <row r="6" spans="1:13" ht="16.5">
      <c r="A6" s="8" t="s">
        <v>13</v>
      </c>
      <c r="B6" s="4">
        <v>23116</v>
      </c>
      <c r="C6" s="5">
        <v>3146</v>
      </c>
      <c r="D6" s="15">
        <v>4244</v>
      </c>
      <c r="E6" s="9">
        <v>529</v>
      </c>
      <c r="F6" s="5">
        <v>2559</v>
      </c>
      <c r="G6" s="5">
        <v>1390</v>
      </c>
      <c r="H6" s="26" t="s">
        <v>8</v>
      </c>
      <c r="I6" s="16">
        <v>9955</v>
      </c>
      <c r="J6" s="23">
        <v>781</v>
      </c>
      <c r="K6" s="17">
        <v>7264</v>
      </c>
      <c r="L6" s="17">
        <v>43392</v>
      </c>
      <c r="M6" s="17">
        <v>76186</v>
      </c>
    </row>
    <row r="7" spans="1:13" ht="16.5">
      <c r="A7" s="8" t="s">
        <v>14</v>
      </c>
      <c r="B7" s="4">
        <v>23341</v>
      </c>
      <c r="C7" s="5">
        <v>3306</v>
      </c>
      <c r="D7" s="15">
        <v>4043</v>
      </c>
      <c r="E7" s="9">
        <v>525</v>
      </c>
      <c r="F7" s="5">
        <v>2522</v>
      </c>
      <c r="G7" s="5">
        <v>1642</v>
      </c>
      <c r="H7" s="26" t="s">
        <v>8</v>
      </c>
      <c r="I7" s="16">
        <v>10052</v>
      </c>
      <c r="J7" s="23">
        <v>792</v>
      </c>
      <c r="K7" s="17">
        <v>7453</v>
      </c>
      <c r="L7" s="17">
        <v>43720</v>
      </c>
      <c r="M7" s="17">
        <v>76666</v>
      </c>
    </row>
    <row r="8" spans="1:13" ht="16.5">
      <c r="A8" s="8" t="s">
        <v>15</v>
      </c>
      <c r="B8" s="4">
        <v>23683</v>
      </c>
      <c r="C8" s="5">
        <v>3471</v>
      </c>
      <c r="D8" s="15">
        <v>4075</v>
      </c>
      <c r="E8" s="9">
        <v>525</v>
      </c>
      <c r="F8" s="5">
        <v>2554</v>
      </c>
      <c r="G8" s="5">
        <v>1547</v>
      </c>
      <c r="H8" s="26" t="s">
        <v>8</v>
      </c>
      <c r="I8" s="16">
        <v>10064</v>
      </c>
      <c r="J8" s="23">
        <v>630</v>
      </c>
      <c r="K8" s="17">
        <v>7502</v>
      </c>
      <c r="L8" s="17">
        <v>43563</v>
      </c>
      <c r="M8" s="17">
        <v>76407</v>
      </c>
    </row>
    <row r="9" spans="1:13" ht="16.5">
      <c r="A9" s="8" t="s">
        <v>16</v>
      </c>
      <c r="B9" s="4">
        <v>23101</v>
      </c>
      <c r="C9" s="5">
        <v>3352</v>
      </c>
      <c r="D9" s="15">
        <v>4107</v>
      </c>
      <c r="E9" s="9">
        <v>532</v>
      </c>
      <c r="F9" s="5">
        <v>2563</v>
      </c>
      <c r="G9" s="5">
        <v>1375</v>
      </c>
      <c r="H9" s="26" t="s">
        <v>8</v>
      </c>
      <c r="I9" s="16">
        <v>10082</v>
      </c>
      <c r="J9" s="23">
        <v>744</v>
      </c>
      <c r="K9" s="17">
        <v>7727</v>
      </c>
      <c r="L9" s="17">
        <v>43762</v>
      </c>
      <c r="M9" s="17">
        <v>75882</v>
      </c>
    </row>
    <row r="10" spans="1:13" ht="16.5">
      <c r="A10" s="8" t="s">
        <v>17</v>
      </c>
      <c r="B10" s="4">
        <v>23013</v>
      </c>
      <c r="C10" s="5">
        <v>3335</v>
      </c>
      <c r="D10" s="15">
        <v>4255</v>
      </c>
      <c r="E10" s="9">
        <v>535</v>
      </c>
      <c r="F10" s="5">
        <v>2580</v>
      </c>
      <c r="G10" s="5">
        <v>1483</v>
      </c>
      <c r="H10" s="26" t="s">
        <v>8</v>
      </c>
      <c r="I10" s="16">
        <v>10109</v>
      </c>
      <c r="J10" s="23">
        <v>732</v>
      </c>
      <c r="K10" s="17">
        <v>7702</v>
      </c>
      <c r="L10" s="17">
        <v>44094</v>
      </c>
      <c r="M10" s="17">
        <v>76261</v>
      </c>
    </row>
    <row r="11" spans="1:13" ht="16.5">
      <c r="A11" s="8" t="s">
        <v>18</v>
      </c>
      <c r="B11" s="4">
        <v>23022</v>
      </c>
      <c r="C11" s="5">
        <v>3468</v>
      </c>
      <c r="D11" s="15">
        <v>4205</v>
      </c>
      <c r="E11" s="9">
        <v>523</v>
      </c>
      <c r="F11" s="5">
        <v>2553</v>
      </c>
      <c r="G11" s="5">
        <v>1611</v>
      </c>
      <c r="H11" s="26" t="s">
        <v>8</v>
      </c>
      <c r="I11" s="16">
        <v>10209</v>
      </c>
      <c r="J11" s="23">
        <v>833</v>
      </c>
      <c r="K11" s="17">
        <v>7897</v>
      </c>
      <c r="L11" s="17">
        <v>44872</v>
      </c>
      <c r="M11" s="17">
        <v>76543</v>
      </c>
    </row>
    <row r="12" spans="1:13" ht="16.5">
      <c r="A12" s="8" t="s">
        <v>19</v>
      </c>
      <c r="B12" s="4">
        <v>23005</v>
      </c>
      <c r="C12" s="5">
        <v>3534</v>
      </c>
      <c r="D12" s="15">
        <v>4215</v>
      </c>
      <c r="E12" s="9">
        <v>528</v>
      </c>
      <c r="F12" s="5">
        <v>2557</v>
      </c>
      <c r="G12" s="5">
        <v>1617</v>
      </c>
      <c r="H12" s="26" t="s">
        <v>8</v>
      </c>
      <c r="I12" s="16">
        <v>10170</v>
      </c>
      <c r="J12" s="23">
        <v>955</v>
      </c>
      <c r="K12" s="17">
        <v>7873</v>
      </c>
      <c r="L12" s="17">
        <v>45019</v>
      </c>
      <c r="M12" s="17">
        <v>76887</v>
      </c>
    </row>
    <row r="13" spans="1:13" ht="16.5">
      <c r="A13" s="3" t="s">
        <v>20</v>
      </c>
      <c r="B13" s="4">
        <v>22932</v>
      </c>
      <c r="C13" s="5">
        <v>3325</v>
      </c>
      <c r="D13" s="15">
        <v>4164</v>
      </c>
      <c r="E13" s="9">
        <v>524</v>
      </c>
      <c r="F13" s="5">
        <v>2562</v>
      </c>
      <c r="G13" s="5">
        <v>1533</v>
      </c>
      <c r="H13" s="27" t="s">
        <v>8</v>
      </c>
      <c r="I13" s="16">
        <v>10054</v>
      </c>
      <c r="J13" s="23">
        <v>801</v>
      </c>
      <c r="K13" s="17">
        <v>7454</v>
      </c>
      <c r="L13" s="17">
        <v>43754</v>
      </c>
      <c r="M13" s="17">
        <v>76214</v>
      </c>
    </row>
    <row r="14" spans="1:13" ht="16.5">
      <c r="A14" s="3" t="s">
        <v>48</v>
      </c>
      <c r="B14" s="4">
        <v>23417</v>
      </c>
      <c r="C14" s="5">
        <v>3568</v>
      </c>
      <c r="D14" s="15">
        <v>4141</v>
      </c>
      <c r="E14" s="9">
        <v>518</v>
      </c>
      <c r="F14" s="5">
        <v>2545</v>
      </c>
      <c r="G14" s="5">
        <v>1629</v>
      </c>
      <c r="H14" s="26" t="s">
        <v>8</v>
      </c>
      <c r="I14" s="16">
        <v>10131</v>
      </c>
      <c r="J14" s="23">
        <v>825</v>
      </c>
      <c r="K14" s="17">
        <v>7998</v>
      </c>
      <c r="L14" s="17">
        <v>44727</v>
      </c>
      <c r="M14" s="17">
        <v>77209</v>
      </c>
    </row>
    <row r="15" spans="1:13" ht="16.5">
      <c r="A15" s="8" t="s">
        <v>9</v>
      </c>
      <c r="B15" s="4">
        <v>23657</v>
      </c>
      <c r="C15" s="5">
        <v>3578</v>
      </c>
      <c r="D15" s="15">
        <v>4201</v>
      </c>
      <c r="E15" s="9">
        <v>513</v>
      </c>
      <c r="F15" s="5">
        <v>2541</v>
      </c>
      <c r="G15" s="5">
        <v>1611</v>
      </c>
      <c r="H15" s="26" t="s">
        <v>8</v>
      </c>
      <c r="I15" s="16">
        <v>10106</v>
      </c>
      <c r="J15" s="23">
        <v>929</v>
      </c>
      <c r="K15" s="17">
        <v>8087</v>
      </c>
      <c r="L15" s="17">
        <v>45124</v>
      </c>
      <c r="M15" s="17">
        <v>77736</v>
      </c>
    </row>
    <row r="16" spans="1:13" ht="16.5">
      <c r="A16" s="8" t="s">
        <v>10</v>
      </c>
      <c r="B16" s="4">
        <v>23327</v>
      </c>
      <c r="C16" s="5">
        <v>3685</v>
      </c>
      <c r="D16" s="15">
        <v>4153</v>
      </c>
      <c r="E16" s="9">
        <v>513</v>
      </c>
      <c r="F16" s="5">
        <v>2511</v>
      </c>
      <c r="G16" s="5">
        <v>1597</v>
      </c>
      <c r="H16" s="26" t="s">
        <v>8</v>
      </c>
      <c r="I16" s="16">
        <v>10103</v>
      </c>
      <c r="J16" s="23">
        <v>909</v>
      </c>
      <c r="K16" s="17">
        <v>8244</v>
      </c>
      <c r="L16" s="17">
        <v>45117</v>
      </c>
      <c r="M16" s="17">
        <v>77164</v>
      </c>
    </row>
    <row r="17" spans="1:13" ht="16.5">
      <c r="A17" s="8" t="s">
        <v>11</v>
      </c>
      <c r="B17" s="4">
        <v>23292</v>
      </c>
      <c r="C17" s="5">
        <v>3556</v>
      </c>
      <c r="D17" s="15">
        <v>4132</v>
      </c>
      <c r="E17" s="9">
        <v>507</v>
      </c>
      <c r="F17" s="5">
        <v>2518</v>
      </c>
      <c r="G17" s="5">
        <v>1613</v>
      </c>
      <c r="H17" s="26" t="s">
        <v>8</v>
      </c>
      <c r="I17" s="16">
        <v>10083</v>
      </c>
      <c r="J17" s="23">
        <v>820</v>
      </c>
      <c r="K17" s="17">
        <v>8568</v>
      </c>
      <c r="L17" s="17">
        <v>45134</v>
      </c>
      <c r="M17" s="17">
        <v>77230</v>
      </c>
    </row>
    <row r="18" spans="1:13" ht="16.5">
      <c r="A18" s="8" t="s">
        <v>12</v>
      </c>
      <c r="B18" s="4">
        <v>23317</v>
      </c>
      <c r="C18" s="5">
        <v>3467</v>
      </c>
      <c r="D18" s="15">
        <v>4181</v>
      </c>
      <c r="E18" s="9">
        <v>514</v>
      </c>
      <c r="F18" s="5">
        <v>2530</v>
      </c>
      <c r="G18" s="5">
        <v>1358</v>
      </c>
      <c r="H18" s="26" t="s">
        <v>8</v>
      </c>
      <c r="I18" s="16">
        <v>10083</v>
      </c>
      <c r="J18" s="23">
        <v>869</v>
      </c>
      <c r="K18" s="18" t="s">
        <v>61</v>
      </c>
      <c r="L18" s="21">
        <v>44955</v>
      </c>
      <c r="M18" s="21">
        <v>76930</v>
      </c>
    </row>
    <row r="19" spans="1:13" ht="16.5">
      <c r="A19" s="8" t="s">
        <v>13</v>
      </c>
      <c r="B19" s="4">
        <v>23237</v>
      </c>
      <c r="C19" s="5">
        <v>3548</v>
      </c>
      <c r="D19" s="15">
        <v>4259</v>
      </c>
      <c r="E19" s="9">
        <v>510</v>
      </c>
      <c r="F19" s="5">
        <v>2476</v>
      </c>
      <c r="G19" s="5">
        <v>1459</v>
      </c>
      <c r="H19" s="26" t="s">
        <v>8</v>
      </c>
      <c r="I19" s="16">
        <v>10095</v>
      </c>
      <c r="J19" s="23">
        <v>752</v>
      </c>
      <c r="K19" s="18" t="s">
        <v>62</v>
      </c>
      <c r="L19" s="21">
        <v>45319</v>
      </c>
      <c r="M19" s="21">
        <v>77300</v>
      </c>
    </row>
    <row r="20" spans="1:13" ht="16.5">
      <c r="A20" s="8" t="s">
        <v>14</v>
      </c>
      <c r="B20" s="4">
        <v>23258</v>
      </c>
      <c r="C20" s="5">
        <v>3589</v>
      </c>
      <c r="D20" s="15">
        <v>4084</v>
      </c>
      <c r="E20" s="9">
        <v>516</v>
      </c>
      <c r="F20" s="5">
        <v>2427</v>
      </c>
      <c r="G20" s="5">
        <v>1588</v>
      </c>
      <c r="H20" s="26" t="s">
        <v>8</v>
      </c>
      <c r="I20" s="16">
        <v>10003</v>
      </c>
      <c r="J20" s="23">
        <v>705</v>
      </c>
      <c r="K20" s="18" t="s">
        <v>63</v>
      </c>
      <c r="L20" s="21">
        <v>45242</v>
      </c>
      <c r="M20" s="21">
        <v>77547</v>
      </c>
    </row>
    <row r="21" spans="1:13" ht="16.5">
      <c r="A21" s="8" t="s">
        <v>15</v>
      </c>
      <c r="B21" s="4">
        <v>23238</v>
      </c>
      <c r="C21" s="5">
        <v>3547</v>
      </c>
      <c r="D21" s="15">
        <v>4118</v>
      </c>
      <c r="E21" s="9">
        <v>509</v>
      </c>
      <c r="F21" s="5">
        <v>2455</v>
      </c>
      <c r="G21" s="5">
        <v>1546</v>
      </c>
      <c r="H21" s="26" t="s">
        <v>8</v>
      </c>
      <c r="I21" s="16">
        <v>10056</v>
      </c>
      <c r="J21" s="23">
        <v>468</v>
      </c>
      <c r="K21" s="18" t="s">
        <v>64</v>
      </c>
      <c r="L21" s="21">
        <v>45198</v>
      </c>
      <c r="M21" s="21">
        <v>77727</v>
      </c>
    </row>
    <row r="22" spans="1:13" ht="16.5">
      <c r="A22" s="8" t="s">
        <v>16</v>
      </c>
      <c r="B22" s="4">
        <v>23438</v>
      </c>
      <c r="C22" s="5">
        <v>3595</v>
      </c>
      <c r="D22" s="15">
        <v>4175</v>
      </c>
      <c r="E22" s="9">
        <v>517</v>
      </c>
      <c r="F22" s="5">
        <v>2430</v>
      </c>
      <c r="G22" s="5">
        <v>1517</v>
      </c>
      <c r="H22" s="26" t="s">
        <v>8</v>
      </c>
      <c r="I22" s="16">
        <v>10079</v>
      </c>
      <c r="J22" s="23">
        <v>748</v>
      </c>
      <c r="K22" s="18" t="s">
        <v>65</v>
      </c>
      <c r="L22" s="21">
        <v>45615</v>
      </c>
      <c r="M22" s="21">
        <v>78552</v>
      </c>
    </row>
    <row r="23" spans="1:13" ht="16.5">
      <c r="A23" s="8" t="s">
        <v>17</v>
      </c>
      <c r="B23" s="4">
        <v>23463</v>
      </c>
      <c r="C23" s="5">
        <v>3727</v>
      </c>
      <c r="D23" s="15">
        <v>4224</v>
      </c>
      <c r="E23" s="9">
        <v>522</v>
      </c>
      <c r="F23" s="5">
        <v>2402</v>
      </c>
      <c r="G23" s="5">
        <v>1615</v>
      </c>
      <c r="H23" s="26" t="s">
        <v>8</v>
      </c>
      <c r="I23" s="16">
        <v>10176</v>
      </c>
      <c r="J23" s="23">
        <v>790</v>
      </c>
      <c r="K23" s="18" t="s">
        <v>66</v>
      </c>
      <c r="L23" s="21">
        <v>46208</v>
      </c>
      <c r="M23" s="21">
        <v>79217</v>
      </c>
    </row>
    <row r="24" spans="1:13" ht="16.5">
      <c r="A24" s="8" t="s">
        <v>18</v>
      </c>
      <c r="B24" s="4">
        <v>23238</v>
      </c>
      <c r="C24" s="5">
        <v>3714</v>
      </c>
      <c r="D24" s="15">
        <v>4290</v>
      </c>
      <c r="E24" s="9">
        <v>537</v>
      </c>
      <c r="F24" s="5">
        <v>2401</v>
      </c>
      <c r="G24" s="5">
        <v>1600</v>
      </c>
      <c r="H24" s="26" t="s">
        <v>8</v>
      </c>
      <c r="I24" s="16">
        <v>10173</v>
      </c>
      <c r="J24" s="23">
        <v>798</v>
      </c>
      <c r="K24" s="18" t="s">
        <v>67</v>
      </c>
      <c r="L24" s="21">
        <v>46565</v>
      </c>
      <c r="M24" s="21">
        <v>79104</v>
      </c>
    </row>
    <row r="25" spans="1:13" ht="16.5">
      <c r="A25" s="8" t="s">
        <v>19</v>
      </c>
      <c r="B25" s="4">
        <v>23588</v>
      </c>
      <c r="C25" s="5">
        <v>3780</v>
      </c>
      <c r="D25" s="15">
        <v>4315</v>
      </c>
      <c r="E25" s="9">
        <v>527</v>
      </c>
      <c r="F25" s="5">
        <v>2392</v>
      </c>
      <c r="G25" s="5">
        <v>1616</v>
      </c>
      <c r="H25" s="26" t="s">
        <v>8</v>
      </c>
      <c r="I25" s="16">
        <v>10197</v>
      </c>
      <c r="J25" s="23">
        <v>846</v>
      </c>
      <c r="K25" s="18" t="s">
        <v>68</v>
      </c>
      <c r="L25" s="21">
        <v>47207</v>
      </c>
      <c r="M25" s="21">
        <v>79910</v>
      </c>
    </row>
    <row r="26" spans="1:13" ht="16.5">
      <c r="A26" s="3" t="s">
        <v>20</v>
      </c>
      <c r="B26" s="4">
        <v>23371</v>
      </c>
      <c r="C26" s="5">
        <v>3613</v>
      </c>
      <c r="D26" s="15">
        <v>4189</v>
      </c>
      <c r="E26" s="9">
        <v>517</v>
      </c>
      <c r="F26" s="5">
        <v>2469</v>
      </c>
      <c r="G26" s="5">
        <v>1562</v>
      </c>
      <c r="H26" s="27" t="s">
        <v>8</v>
      </c>
      <c r="I26" s="16">
        <v>10107</v>
      </c>
      <c r="J26" s="23">
        <v>787</v>
      </c>
      <c r="K26" s="18" t="s">
        <v>69</v>
      </c>
      <c r="L26" s="21">
        <v>45536</v>
      </c>
      <c r="M26" s="21">
        <v>77970</v>
      </c>
    </row>
    <row r="27" spans="1:13" ht="16.5">
      <c r="A27" s="3" t="s">
        <v>70</v>
      </c>
      <c r="B27" s="4">
        <v>23349</v>
      </c>
      <c r="C27" s="5">
        <v>3885</v>
      </c>
      <c r="D27" s="15">
        <v>4232</v>
      </c>
      <c r="E27" s="9">
        <v>508</v>
      </c>
      <c r="F27" s="5">
        <v>2290</v>
      </c>
      <c r="G27" s="5">
        <v>1579</v>
      </c>
      <c r="H27" s="26" t="s">
        <v>8</v>
      </c>
      <c r="I27" s="16">
        <v>10246</v>
      </c>
      <c r="J27" s="23">
        <v>872</v>
      </c>
      <c r="K27" s="18" t="s">
        <v>71</v>
      </c>
      <c r="L27" s="21">
        <v>46960</v>
      </c>
      <c r="M27" s="21">
        <v>79387</v>
      </c>
    </row>
    <row r="28" spans="1:13" ht="16.5">
      <c r="A28" s="8" t="s">
        <v>9</v>
      </c>
      <c r="B28" s="4">
        <v>23405</v>
      </c>
      <c r="C28" s="5">
        <v>3906</v>
      </c>
      <c r="D28" s="15">
        <v>4218</v>
      </c>
      <c r="E28" s="9">
        <v>516</v>
      </c>
      <c r="F28" s="5">
        <v>2370</v>
      </c>
      <c r="G28" s="5">
        <v>1589</v>
      </c>
      <c r="H28" s="26" t="s">
        <v>8</v>
      </c>
      <c r="I28" s="19" t="s">
        <v>72</v>
      </c>
      <c r="J28" s="23">
        <v>812</v>
      </c>
      <c r="K28" s="18" t="s">
        <v>73</v>
      </c>
      <c r="L28" s="21">
        <v>46871</v>
      </c>
      <c r="M28" s="21">
        <v>79289</v>
      </c>
    </row>
    <row r="29" spans="1:13" ht="16.5">
      <c r="A29" s="8" t="s">
        <v>10</v>
      </c>
      <c r="B29" s="4">
        <v>24060</v>
      </c>
      <c r="C29" s="5">
        <v>3775</v>
      </c>
      <c r="D29" s="15">
        <v>4254</v>
      </c>
      <c r="E29" s="9">
        <v>525</v>
      </c>
      <c r="F29" s="5">
        <v>2356</v>
      </c>
      <c r="G29" s="5">
        <v>1586</v>
      </c>
      <c r="H29" s="26" t="s">
        <v>8</v>
      </c>
      <c r="I29" s="19" t="s">
        <v>74</v>
      </c>
      <c r="J29" s="23">
        <v>867</v>
      </c>
      <c r="K29" s="18" t="s">
        <v>75</v>
      </c>
      <c r="L29" s="21">
        <v>47031</v>
      </c>
      <c r="M29" s="21">
        <v>80179</v>
      </c>
    </row>
    <row r="30" spans="1:13" ht="16.5">
      <c r="A30" s="8" t="s">
        <v>11</v>
      </c>
      <c r="B30" s="4">
        <v>24116</v>
      </c>
      <c r="C30" s="5">
        <v>3463</v>
      </c>
      <c r="D30" s="15">
        <v>4258</v>
      </c>
      <c r="E30" s="9">
        <v>503</v>
      </c>
      <c r="F30" s="5">
        <v>2235</v>
      </c>
      <c r="G30" s="5">
        <v>1614</v>
      </c>
      <c r="H30" s="26" t="s">
        <v>8</v>
      </c>
      <c r="I30" s="19" t="s">
        <v>76</v>
      </c>
      <c r="J30" s="23">
        <v>925</v>
      </c>
      <c r="K30" s="18" t="s">
        <v>77</v>
      </c>
      <c r="L30" s="21">
        <v>46654</v>
      </c>
      <c r="M30" s="21">
        <v>79993</v>
      </c>
    </row>
    <row r="31" spans="1:13" ht="16.5">
      <c r="A31" s="8" t="s">
        <v>12</v>
      </c>
      <c r="B31" s="4">
        <v>24367</v>
      </c>
      <c r="C31" s="5">
        <v>3212</v>
      </c>
      <c r="D31" s="15">
        <v>4271</v>
      </c>
      <c r="E31" s="9">
        <v>512</v>
      </c>
      <c r="F31" s="5">
        <v>2263</v>
      </c>
      <c r="G31" s="5">
        <v>1555</v>
      </c>
      <c r="H31" s="26" t="s">
        <v>8</v>
      </c>
      <c r="I31" s="16">
        <v>10196</v>
      </c>
      <c r="J31" s="17">
        <v>1016</v>
      </c>
      <c r="K31" s="18" t="s">
        <v>78</v>
      </c>
      <c r="L31" s="21">
        <v>46206</v>
      </c>
      <c r="M31" s="21">
        <v>79376</v>
      </c>
    </row>
    <row r="32" spans="1:13" ht="16.5">
      <c r="A32" s="8" t="s">
        <v>13</v>
      </c>
      <c r="B32" s="4">
        <v>24822</v>
      </c>
      <c r="C32" s="5">
        <v>3457</v>
      </c>
      <c r="D32" s="15">
        <v>4408</v>
      </c>
      <c r="E32" s="9">
        <v>504</v>
      </c>
      <c r="F32" s="5">
        <v>2283</v>
      </c>
      <c r="G32" s="5">
        <v>1596</v>
      </c>
      <c r="H32" s="26" t="s">
        <v>8</v>
      </c>
      <c r="I32" s="16">
        <v>10234</v>
      </c>
      <c r="J32" s="23">
        <v>870</v>
      </c>
      <c r="K32" s="18" t="s">
        <v>79</v>
      </c>
      <c r="L32" s="21">
        <v>46372</v>
      </c>
      <c r="M32" s="21">
        <v>80046</v>
      </c>
    </row>
    <row r="33" spans="1:13" ht="16.5">
      <c r="A33" s="8" t="s">
        <v>14</v>
      </c>
      <c r="B33" s="4">
        <v>24922</v>
      </c>
      <c r="C33" s="5">
        <v>3821</v>
      </c>
      <c r="D33" s="15">
        <v>4263</v>
      </c>
      <c r="E33" s="9">
        <v>524</v>
      </c>
      <c r="F33" s="5">
        <v>2308</v>
      </c>
      <c r="G33" s="5">
        <v>1611</v>
      </c>
      <c r="H33" s="26" t="s">
        <v>8</v>
      </c>
      <c r="I33" s="16">
        <v>10200</v>
      </c>
      <c r="J33" s="23">
        <v>839</v>
      </c>
      <c r="K33" s="18" t="s">
        <v>80</v>
      </c>
      <c r="L33" s="21">
        <v>46691</v>
      </c>
      <c r="M33" s="21">
        <v>80531</v>
      </c>
    </row>
    <row r="34" spans="1:13" ht="16.5">
      <c r="A34" s="8" t="s">
        <v>15</v>
      </c>
      <c r="B34" s="4">
        <v>24822</v>
      </c>
      <c r="C34" s="5">
        <v>3912</v>
      </c>
      <c r="D34" s="15">
        <v>4278</v>
      </c>
      <c r="E34" s="9">
        <v>511</v>
      </c>
      <c r="F34" s="5">
        <v>2291</v>
      </c>
      <c r="G34" s="5">
        <v>1599</v>
      </c>
      <c r="H34" s="26" t="s">
        <v>8</v>
      </c>
      <c r="I34" s="16">
        <v>10180</v>
      </c>
      <c r="J34" s="23">
        <v>788</v>
      </c>
      <c r="K34" s="18" t="s">
        <v>81</v>
      </c>
      <c r="L34" s="21">
        <v>46677</v>
      </c>
      <c r="M34" s="21">
        <v>80446</v>
      </c>
    </row>
    <row r="35" spans="1:13" ht="16.5">
      <c r="A35" s="8" t="s">
        <v>16</v>
      </c>
      <c r="B35" s="4">
        <v>24872</v>
      </c>
      <c r="C35" s="5">
        <v>3412</v>
      </c>
      <c r="D35" s="15">
        <v>4317</v>
      </c>
      <c r="E35" s="9">
        <v>510</v>
      </c>
      <c r="F35" s="5">
        <v>2306</v>
      </c>
      <c r="G35" s="5">
        <v>1581</v>
      </c>
      <c r="H35" s="26" t="s">
        <v>8</v>
      </c>
      <c r="I35" s="16">
        <v>10150</v>
      </c>
      <c r="J35" s="23">
        <v>862</v>
      </c>
      <c r="K35" s="18" t="s">
        <v>82</v>
      </c>
      <c r="L35" s="21">
        <v>46273</v>
      </c>
      <c r="M35" s="21">
        <v>79999</v>
      </c>
    </row>
    <row r="36" spans="1:13" ht="16.5">
      <c r="A36" s="8" t="s">
        <v>17</v>
      </c>
      <c r="B36" s="4">
        <v>24672</v>
      </c>
      <c r="C36" s="5">
        <v>3581</v>
      </c>
      <c r="D36" s="15">
        <v>4259</v>
      </c>
      <c r="E36" s="9">
        <v>509</v>
      </c>
      <c r="F36" s="5">
        <v>2314</v>
      </c>
      <c r="G36" s="5">
        <v>1685</v>
      </c>
      <c r="H36" s="26" t="s">
        <v>8</v>
      </c>
      <c r="I36" s="16">
        <v>10140</v>
      </c>
      <c r="J36" s="23">
        <v>912</v>
      </c>
      <c r="K36" s="18" t="s">
        <v>83</v>
      </c>
      <c r="L36" s="17">
        <v>46444</v>
      </c>
      <c r="M36" s="17">
        <v>80070</v>
      </c>
    </row>
    <row r="37" spans="1:13" ht="16.5">
      <c r="A37" s="3" t="s">
        <v>59</v>
      </c>
      <c r="B37" s="4">
        <v>24347</v>
      </c>
      <c r="C37" s="5">
        <v>3642</v>
      </c>
      <c r="D37" s="15">
        <v>4276</v>
      </c>
      <c r="E37" s="9">
        <v>512</v>
      </c>
      <c r="F37" s="5">
        <v>2301</v>
      </c>
      <c r="G37" s="5">
        <v>1600</v>
      </c>
      <c r="H37" s="27" t="s">
        <v>8</v>
      </c>
      <c r="I37" s="16">
        <v>10189</v>
      </c>
      <c r="J37" s="23">
        <v>877</v>
      </c>
      <c r="K37" s="18" t="s">
        <v>84</v>
      </c>
      <c r="L37" s="17">
        <v>46617</v>
      </c>
      <c r="M37" s="17">
        <v>79937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opLeftCell="A34" workbookViewId="0">
      <selection activeCell="G54" sqref="G54"/>
    </sheetView>
  </sheetViews>
  <sheetFormatPr defaultRowHeight="15"/>
  <sheetData>
    <row r="1" spans="1:13" ht="16.5">
      <c r="A1" s="3" t="s">
        <v>48</v>
      </c>
      <c r="B1" s="4">
        <v>23417</v>
      </c>
      <c r="C1" s="5">
        <v>3568</v>
      </c>
      <c r="D1" s="15">
        <v>4182</v>
      </c>
      <c r="E1" s="9">
        <v>518</v>
      </c>
      <c r="F1" s="5">
        <v>2545</v>
      </c>
      <c r="G1" s="5">
        <v>1629</v>
      </c>
      <c r="H1" s="22" t="s">
        <v>8</v>
      </c>
      <c r="I1" s="15">
        <v>10131</v>
      </c>
      <c r="J1" s="23">
        <v>825</v>
      </c>
      <c r="K1" s="17">
        <v>8033</v>
      </c>
      <c r="L1" s="17">
        <v>43802</v>
      </c>
      <c r="M1" s="17">
        <v>77292</v>
      </c>
    </row>
    <row r="2" spans="1:13" ht="16.5">
      <c r="A2" s="8" t="s">
        <v>9</v>
      </c>
      <c r="B2" s="4">
        <v>23657</v>
      </c>
      <c r="C2" s="5">
        <v>3578</v>
      </c>
      <c r="D2" s="15">
        <v>4215</v>
      </c>
      <c r="E2" s="9">
        <v>513</v>
      </c>
      <c r="F2" s="5">
        <v>2541</v>
      </c>
      <c r="G2" s="5">
        <v>1611</v>
      </c>
      <c r="H2" s="22" t="s">
        <v>8</v>
      </c>
      <c r="I2" s="15">
        <v>10106</v>
      </c>
      <c r="J2" s="23">
        <v>929</v>
      </c>
      <c r="K2" s="17">
        <v>8127</v>
      </c>
      <c r="L2" s="17">
        <v>44169</v>
      </c>
      <c r="M2" s="17">
        <v>77790</v>
      </c>
    </row>
    <row r="3" spans="1:13" ht="16.5">
      <c r="A3" s="8" t="s">
        <v>10</v>
      </c>
      <c r="B3" s="4">
        <v>23427</v>
      </c>
      <c r="C3" s="5">
        <v>3685</v>
      </c>
      <c r="D3" s="15">
        <v>4167</v>
      </c>
      <c r="E3" s="9">
        <v>513</v>
      </c>
      <c r="F3" s="5">
        <v>2511</v>
      </c>
      <c r="G3" s="5">
        <v>1597</v>
      </c>
      <c r="H3" s="22" t="s">
        <v>8</v>
      </c>
      <c r="I3" s="15">
        <v>10103</v>
      </c>
      <c r="J3" s="23">
        <v>909</v>
      </c>
      <c r="K3" s="17">
        <v>8262</v>
      </c>
      <c r="L3" s="17">
        <v>44132</v>
      </c>
      <c r="M3" s="17">
        <v>77289</v>
      </c>
    </row>
    <row r="4" spans="1:13" ht="16.5">
      <c r="A4" s="8" t="s">
        <v>11</v>
      </c>
      <c r="B4" s="4">
        <v>23192</v>
      </c>
      <c r="C4" s="5">
        <v>3556</v>
      </c>
      <c r="D4" s="15">
        <v>4142</v>
      </c>
      <c r="E4" s="9">
        <v>507</v>
      </c>
      <c r="F4" s="5">
        <v>2518</v>
      </c>
      <c r="G4" s="5">
        <v>1613</v>
      </c>
      <c r="H4" s="22" t="s">
        <v>8</v>
      </c>
      <c r="I4" s="15">
        <v>10083</v>
      </c>
      <c r="J4" s="23">
        <v>820</v>
      </c>
      <c r="K4" s="17">
        <v>8605</v>
      </c>
      <c r="L4" s="17">
        <v>44171</v>
      </c>
      <c r="M4" s="17">
        <v>77176</v>
      </c>
    </row>
    <row r="5" spans="1:13" ht="16.5">
      <c r="A5" s="8" t="s">
        <v>12</v>
      </c>
      <c r="B5" s="4">
        <v>23417</v>
      </c>
      <c r="C5" s="5">
        <v>3467</v>
      </c>
      <c r="D5" s="15">
        <v>4189</v>
      </c>
      <c r="E5" s="9">
        <v>514</v>
      </c>
      <c r="F5" s="5">
        <v>2530</v>
      </c>
      <c r="G5" s="5">
        <v>1358</v>
      </c>
      <c r="H5" s="22" t="s">
        <v>8</v>
      </c>
      <c r="I5" s="15">
        <v>10083</v>
      </c>
      <c r="J5" s="23">
        <v>869</v>
      </c>
      <c r="K5" s="17">
        <v>8604</v>
      </c>
      <c r="L5" s="17">
        <v>43984</v>
      </c>
      <c r="M5" s="17">
        <v>77069</v>
      </c>
    </row>
    <row r="6" spans="1:13" ht="16.5">
      <c r="A6" s="8" t="s">
        <v>13</v>
      </c>
      <c r="B6" s="4">
        <v>23387</v>
      </c>
      <c r="C6" s="5">
        <v>3548</v>
      </c>
      <c r="D6" s="15">
        <v>4272</v>
      </c>
      <c r="E6" s="9">
        <v>510</v>
      </c>
      <c r="F6" s="5">
        <v>2476</v>
      </c>
      <c r="G6" s="5">
        <v>1459</v>
      </c>
      <c r="H6" s="22" t="s">
        <v>8</v>
      </c>
      <c r="I6" s="15">
        <v>10095</v>
      </c>
      <c r="J6" s="23">
        <v>752</v>
      </c>
      <c r="K6" s="17">
        <v>8718</v>
      </c>
      <c r="L6" s="17">
        <v>44360</v>
      </c>
      <c r="M6" s="17">
        <v>77501</v>
      </c>
    </row>
    <row r="7" spans="1:13" ht="16.5">
      <c r="A7" s="8" t="s">
        <v>14</v>
      </c>
      <c r="B7" s="4">
        <v>23408</v>
      </c>
      <c r="C7" s="5">
        <v>3589</v>
      </c>
      <c r="D7" s="15">
        <v>4091</v>
      </c>
      <c r="E7" s="9">
        <v>516</v>
      </c>
      <c r="F7" s="5">
        <v>2427</v>
      </c>
      <c r="G7" s="5">
        <v>1588</v>
      </c>
      <c r="H7" s="22" t="s">
        <v>8</v>
      </c>
      <c r="I7" s="15">
        <v>10003</v>
      </c>
      <c r="J7" s="23">
        <v>705</v>
      </c>
      <c r="K7" s="17">
        <v>8815</v>
      </c>
      <c r="L7" s="17">
        <v>44294</v>
      </c>
      <c r="M7" s="17">
        <v>77757</v>
      </c>
    </row>
    <row r="8" spans="1:13" ht="16.5">
      <c r="A8" s="8" t="s">
        <v>15</v>
      </c>
      <c r="B8" s="4">
        <v>23418</v>
      </c>
      <c r="C8" s="5">
        <v>3547</v>
      </c>
      <c r="D8" s="15">
        <v>4129</v>
      </c>
      <c r="E8" s="9">
        <v>509</v>
      </c>
      <c r="F8" s="5">
        <v>2455</v>
      </c>
      <c r="G8" s="5">
        <v>1546</v>
      </c>
      <c r="H8" s="22" t="s">
        <v>8</v>
      </c>
      <c r="I8" s="15">
        <v>10056</v>
      </c>
      <c r="J8" s="23">
        <v>468</v>
      </c>
      <c r="K8" s="17">
        <v>8876</v>
      </c>
      <c r="L8" s="17">
        <v>44246</v>
      </c>
      <c r="M8" s="17">
        <v>77964</v>
      </c>
    </row>
    <row r="9" spans="1:13" ht="16.5">
      <c r="A9" s="8" t="s">
        <v>16</v>
      </c>
      <c r="B9" s="4">
        <v>23518</v>
      </c>
      <c r="C9" s="5">
        <v>3595</v>
      </c>
      <c r="D9" s="15">
        <v>4202</v>
      </c>
      <c r="E9" s="9">
        <v>517</v>
      </c>
      <c r="F9" s="5">
        <v>2430</v>
      </c>
      <c r="G9" s="5">
        <v>1517</v>
      </c>
      <c r="H9" s="22" t="s">
        <v>8</v>
      </c>
      <c r="I9" s="15">
        <v>10079</v>
      </c>
      <c r="J9" s="23">
        <v>748</v>
      </c>
      <c r="K9" s="17">
        <v>9047</v>
      </c>
      <c r="L9" s="17">
        <v>44722</v>
      </c>
      <c r="M9" s="17">
        <v>78748</v>
      </c>
    </row>
    <row r="10" spans="1:13" ht="16.5">
      <c r="A10" s="8" t="s">
        <v>17</v>
      </c>
      <c r="B10" s="4">
        <v>23503</v>
      </c>
      <c r="C10" s="5">
        <v>3727</v>
      </c>
      <c r="D10" s="15">
        <v>4252</v>
      </c>
      <c r="E10" s="9">
        <v>522</v>
      </c>
      <c r="F10" s="5">
        <v>2402</v>
      </c>
      <c r="G10" s="5">
        <v>1615</v>
      </c>
      <c r="H10" s="22" t="s">
        <v>8</v>
      </c>
      <c r="I10" s="15">
        <v>10176</v>
      </c>
      <c r="J10" s="23">
        <v>790</v>
      </c>
      <c r="K10" s="17">
        <v>9233</v>
      </c>
      <c r="L10" s="17">
        <v>45354</v>
      </c>
      <c r="M10" s="17">
        <v>79411</v>
      </c>
    </row>
    <row r="11" spans="1:13" ht="16.5">
      <c r="A11" s="8" t="s">
        <v>18</v>
      </c>
      <c r="B11" s="4">
        <v>23308</v>
      </c>
      <c r="C11" s="5">
        <v>3714</v>
      </c>
      <c r="D11" s="15">
        <v>4319</v>
      </c>
      <c r="E11" s="9">
        <v>537</v>
      </c>
      <c r="F11" s="5">
        <v>2401</v>
      </c>
      <c r="G11" s="5">
        <v>1600</v>
      </c>
      <c r="H11" s="22" t="s">
        <v>8</v>
      </c>
      <c r="I11" s="15">
        <v>10173</v>
      </c>
      <c r="J11" s="23">
        <v>798</v>
      </c>
      <c r="K11" s="17">
        <v>9307</v>
      </c>
      <c r="L11" s="17">
        <v>45698</v>
      </c>
      <c r="M11" s="17">
        <v>79316</v>
      </c>
    </row>
    <row r="12" spans="1:13" ht="16.5">
      <c r="A12" s="8" t="s">
        <v>19</v>
      </c>
      <c r="B12" s="4">
        <v>23698</v>
      </c>
      <c r="C12" s="5">
        <v>3780</v>
      </c>
      <c r="D12" s="15">
        <v>4344</v>
      </c>
      <c r="E12" s="9">
        <v>527</v>
      </c>
      <c r="F12" s="5">
        <v>2392</v>
      </c>
      <c r="G12" s="5">
        <v>1616</v>
      </c>
      <c r="H12" s="22" t="s">
        <v>8</v>
      </c>
      <c r="I12" s="15">
        <v>10197</v>
      </c>
      <c r="J12" s="23">
        <v>846</v>
      </c>
      <c r="K12" s="17">
        <v>9496</v>
      </c>
      <c r="L12" s="17">
        <v>46307</v>
      </c>
      <c r="M12" s="17">
        <v>80128</v>
      </c>
    </row>
    <row r="13" spans="1:13" ht="16.5">
      <c r="A13" s="3" t="s">
        <v>20</v>
      </c>
      <c r="B13" s="4">
        <v>23445</v>
      </c>
      <c r="C13" s="5">
        <v>3613</v>
      </c>
      <c r="D13" s="15">
        <v>4208</v>
      </c>
      <c r="E13" s="9">
        <v>517</v>
      </c>
      <c r="F13" s="5">
        <v>2469</v>
      </c>
      <c r="G13" s="5">
        <v>1562</v>
      </c>
      <c r="H13" s="24" t="s">
        <v>8</v>
      </c>
      <c r="I13" s="15">
        <v>10107</v>
      </c>
      <c r="J13" s="23">
        <v>787</v>
      </c>
      <c r="K13" s="17">
        <v>8764</v>
      </c>
      <c r="L13" s="17">
        <v>44605</v>
      </c>
      <c r="M13" s="17">
        <v>78122</v>
      </c>
    </row>
    <row r="14" spans="1:13" s="2" customFormat="1" ht="16.5">
      <c r="A14" s="28" t="s">
        <v>70</v>
      </c>
      <c r="B14" s="29">
        <v>23489</v>
      </c>
      <c r="C14" s="30">
        <v>3885</v>
      </c>
      <c r="D14" s="31">
        <v>4232</v>
      </c>
      <c r="E14" s="32">
        <v>508</v>
      </c>
      <c r="F14" s="30">
        <v>2290</v>
      </c>
      <c r="G14" s="30">
        <v>1579</v>
      </c>
      <c r="H14" s="33" t="s">
        <v>8</v>
      </c>
      <c r="I14" s="31">
        <v>10231</v>
      </c>
      <c r="J14" s="34">
        <v>872</v>
      </c>
      <c r="K14" s="35">
        <v>9379</v>
      </c>
      <c r="L14" s="35">
        <v>46014</v>
      </c>
      <c r="M14" s="35">
        <v>79542</v>
      </c>
    </row>
    <row r="15" spans="1:13" ht="16.5">
      <c r="A15" s="8" t="s">
        <v>9</v>
      </c>
      <c r="B15" s="4">
        <v>23555</v>
      </c>
      <c r="C15" s="5">
        <v>3906</v>
      </c>
      <c r="D15" s="15">
        <v>4218</v>
      </c>
      <c r="E15" s="9">
        <v>516</v>
      </c>
      <c r="F15" s="5">
        <v>2370</v>
      </c>
      <c r="G15" s="5">
        <v>1589</v>
      </c>
      <c r="H15" s="22" t="s">
        <v>8</v>
      </c>
      <c r="I15" s="15">
        <v>10181</v>
      </c>
      <c r="J15" s="23">
        <v>812</v>
      </c>
      <c r="K15" s="17">
        <v>9517</v>
      </c>
      <c r="L15" s="17">
        <v>46047</v>
      </c>
      <c r="M15" s="17">
        <v>79558</v>
      </c>
    </row>
    <row r="16" spans="1:13" ht="16.5">
      <c r="A16" s="8" t="s">
        <v>10</v>
      </c>
      <c r="B16" s="4">
        <v>24370</v>
      </c>
      <c r="C16" s="5">
        <v>3775</v>
      </c>
      <c r="D16" s="15">
        <v>4256</v>
      </c>
      <c r="E16" s="9">
        <v>525</v>
      </c>
      <c r="F16" s="5">
        <v>2356</v>
      </c>
      <c r="G16" s="5">
        <v>1586</v>
      </c>
      <c r="H16" s="22" t="s">
        <v>8</v>
      </c>
      <c r="I16" s="15">
        <v>10264</v>
      </c>
      <c r="J16" s="23">
        <v>867</v>
      </c>
      <c r="K16" s="17">
        <v>9566</v>
      </c>
      <c r="L16" s="21">
        <v>46197</v>
      </c>
      <c r="M16" s="17">
        <v>80520</v>
      </c>
    </row>
    <row r="17" spans="1:13" ht="16.5">
      <c r="A17" s="8" t="s">
        <v>11</v>
      </c>
      <c r="B17" s="4">
        <v>24456</v>
      </c>
      <c r="C17" s="5">
        <v>3463</v>
      </c>
      <c r="D17" s="15">
        <v>4258</v>
      </c>
      <c r="E17" s="9">
        <v>503</v>
      </c>
      <c r="F17" s="5">
        <v>2235</v>
      </c>
      <c r="G17" s="5">
        <v>1614</v>
      </c>
      <c r="H17" s="22" t="s">
        <v>8</v>
      </c>
      <c r="I17" s="15">
        <v>10111</v>
      </c>
      <c r="J17" s="23">
        <v>925</v>
      </c>
      <c r="K17" s="17">
        <v>9627</v>
      </c>
      <c r="L17" s="17">
        <v>45560</v>
      </c>
      <c r="M17" s="17">
        <v>80132</v>
      </c>
    </row>
    <row r="18" spans="1:13" ht="16.5">
      <c r="A18" s="8" t="s">
        <v>12</v>
      </c>
      <c r="B18" s="4">
        <v>24717</v>
      </c>
      <c r="C18" s="5">
        <v>3212</v>
      </c>
      <c r="D18" s="15">
        <v>4271</v>
      </c>
      <c r="E18" s="9">
        <v>512</v>
      </c>
      <c r="F18" s="5">
        <v>2263</v>
      </c>
      <c r="G18" s="5">
        <v>1555</v>
      </c>
      <c r="H18" s="22" t="s">
        <v>8</v>
      </c>
      <c r="I18" s="15">
        <v>10270</v>
      </c>
      <c r="J18" s="17">
        <v>1016</v>
      </c>
      <c r="K18" s="17">
        <v>9472</v>
      </c>
      <c r="L18" s="17">
        <v>45301</v>
      </c>
      <c r="M18" s="17">
        <v>79761</v>
      </c>
    </row>
    <row r="19" spans="1:13" ht="16.5">
      <c r="A19" s="8" t="s">
        <v>13</v>
      </c>
      <c r="B19" s="4">
        <v>25232</v>
      </c>
      <c r="C19" s="5">
        <v>3457</v>
      </c>
      <c r="D19" s="15">
        <v>4408</v>
      </c>
      <c r="E19" s="9">
        <v>504</v>
      </c>
      <c r="F19" s="5">
        <v>2283</v>
      </c>
      <c r="G19" s="5">
        <v>1596</v>
      </c>
      <c r="H19" s="22" t="s">
        <v>8</v>
      </c>
      <c r="I19" s="15">
        <v>10166</v>
      </c>
      <c r="J19" s="23">
        <v>870</v>
      </c>
      <c r="K19" s="17">
        <v>9320</v>
      </c>
      <c r="L19" s="17">
        <v>45279</v>
      </c>
      <c r="M19" s="17">
        <v>80295</v>
      </c>
    </row>
    <row r="20" spans="1:13" ht="16.5">
      <c r="A20" s="8" t="s">
        <v>14</v>
      </c>
      <c r="B20" s="4">
        <v>25192</v>
      </c>
      <c r="C20" s="5">
        <v>3821</v>
      </c>
      <c r="D20" s="15">
        <v>4263</v>
      </c>
      <c r="E20" s="9">
        <v>524</v>
      </c>
      <c r="F20" s="5">
        <v>2308</v>
      </c>
      <c r="G20" s="5">
        <v>1611</v>
      </c>
      <c r="H20" s="22" t="s">
        <v>8</v>
      </c>
      <c r="I20" s="15">
        <v>10213</v>
      </c>
      <c r="J20" s="23">
        <v>839</v>
      </c>
      <c r="K20" s="17">
        <v>9418</v>
      </c>
      <c r="L20" s="17">
        <v>45718</v>
      </c>
      <c r="M20" s="17">
        <v>80770</v>
      </c>
    </row>
    <row r="21" spans="1:13" ht="16.5">
      <c r="A21" s="8" t="s">
        <v>15</v>
      </c>
      <c r="B21" s="4">
        <v>24992</v>
      </c>
      <c r="C21" s="5">
        <v>3922</v>
      </c>
      <c r="D21" s="15">
        <v>4278</v>
      </c>
      <c r="E21" s="9">
        <v>523</v>
      </c>
      <c r="F21" s="5">
        <v>2291</v>
      </c>
      <c r="G21" s="5">
        <v>1599</v>
      </c>
      <c r="H21" s="22" t="s">
        <v>8</v>
      </c>
      <c r="I21" s="15">
        <v>10268</v>
      </c>
      <c r="J21" s="23">
        <v>788</v>
      </c>
      <c r="K21" s="17">
        <v>9384</v>
      </c>
      <c r="L21" s="17">
        <v>45748</v>
      </c>
      <c r="M21" s="17">
        <v>80641</v>
      </c>
    </row>
    <row r="22" spans="1:13" ht="16.5">
      <c r="A22" s="8" t="s">
        <v>16</v>
      </c>
      <c r="B22" s="4">
        <v>25192</v>
      </c>
      <c r="C22" s="5">
        <v>3422</v>
      </c>
      <c r="D22" s="15">
        <v>4317</v>
      </c>
      <c r="E22" s="9">
        <v>501</v>
      </c>
      <c r="F22" s="5">
        <v>2306</v>
      </c>
      <c r="G22" s="5">
        <v>1581</v>
      </c>
      <c r="H22" s="22" t="s">
        <v>8</v>
      </c>
      <c r="I22" s="15">
        <v>10209</v>
      </c>
      <c r="J22" s="23">
        <v>862</v>
      </c>
      <c r="K22" s="17">
        <v>9423</v>
      </c>
      <c r="L22" s="17">
        <v>45265</v>
      </c>
      <c r="M22" s="17">
        <v>80301</v>
      </c>
    </row>
    <row r="23" spans="1:13" ht="16.5">
      <c r="A23" s="8" t="s">
        <v>17</v>
      </c>
      <c r="B23" s="4">
        <v>25002</v>
      </c>
      <c r="C23" s="5">
        <v>3582</v>
      </c>
      <c r="D23" s="15">
        <v>4259</v>
      </c>
      <c r="E23" s="9">
        <v>517</v>
      </c>
      <c r="F23" s="5">
        <v>2314</v>
      </c>
      <c r="G23" s="5">
        <v>1685</v>
      </c>
      <c r="H23" s="22" t="s">
        <v>8</v>
      </c>
      <c r="I23" s="15">
        <v>10341</v>
      </c>
      <c r="J23" s="23">
        <v>912</v>
      </c>
      <c r="K23" s="17">
        <v>9358</v>
      </c>
      <c r="L23" s="17">
        <v>45550</v>
      </c>
      <c r="M23" s="17">
        <v>80451</v>
      </c>
    </row>
    <row r="24" spans="1:13" ht="16.5">
      <c r="A24" s="8" t="s">
        <v>18</v>
      </c>
      <c r="B24" s="4">
        <v>24992</v>
      </c>
      <c r="C24" s="5">
        <v>3819</v>
      </c>
      <c r="D24" s="15">
        <v>4297</v>
      </c>
      <c r="E24" s="9">
        <v>494</v>
      </c>
      <c r="F24" s="5">
        <v>2310</v>
      </c>
      <c r="G24" s="5">
        <v>1644</v>
      </c>
      <c r="H24" s="22" t="s">
        <v>8</v>
      </c>
      <c r="I24" s="15">
        <v>10361</v>
      </c>
      <c r="J24" s="23">
        <v>972</v>
      </c>
      <c r="K24" s="17">
        <v>9304</v>
      </c>
      <c r="L24" s="17">
        <v>45977</v>
      </c>
      <c r="M24" s="17">
        <v>80892</v>
      </c>
    </row>
    <row r="25" spans="1:13" ht="16.5">
      <c r="A25" s="8" t="s">
        <v>19</v>
      </c>
      <c r="B25" s="4">
        <v>24962</v>
      </c>
      <c r="C25" s="5">
        <v>3866</v>
      </c>
      <c r="D25" s="15">
        <v>4275</v>
      </c>
      <c r="E25" s="9">
        <v>509</v>
      </c>
      <c r="F25" s="5">
        <v>2308</v>
      </c>
      <c r="G25" s="5">
        <v>1682</v>
      </c>
      <c r="H25" s="22" t="s">
        <v>8</v>
      </c>
      <c r="I25" s="15">
        <v>10407</v>
      </c>
      <c r="J25" s="23">
        <v>979</v>
      </c>
      <c r="K25" s="17">
        <v>9225</v>
      </c>
      <c r="L25" s="17">
        <v>46177</v>
      </c>
      <c r="M25" s="17">
        <v>81008</v>
      </c>
    </row>
    <row r="26" spans="1:13" ht="16.5">
      <c r="A26" s="3" t="s">
        <v>20</v>
      </c>
      <c r="B26" s="4">
        <v>24685</v>
      </c>
      <c r="C26" s="5">
        <v>3677</v>
      </c>
      <c r="D26" s="15">
        <v>4278</v>
      </c>
      <c r="E26" s="9">
        <v>511</v>
      </c>
      <c r="F26" s="5">
        <v>2302</v>
      </c>
      <c r="G26" s="5">
        <v>1610</v>
      </c>
      <c r="H26" s="24" t="s">
        <v>8</v>
      </c>
      <c r="I26" s="15">
        <v>10253</v>
      </c>
      <c r="J26" s="23">
        <v>893</v>
      </c>
      <c r="K26" s="17">
        <v>9415</v>
      </c>
      <c r="L26" s="17">
        <v>45736</v>
      </c>
      <c r="M26" s="17">
        <v>80328</v>
      </c>
    </row>
    <row r="27" spans="1:13" ht="16.5">
      <c r="A27" s="3" t="s">
        <v>85</v>
      </c>
      <c r="B27" s="4">
        <v>25217</v>
      </c>
      <c r="C27" s="5">
        <v>3877</v>
      </c>
      <c r="D27" s="15">
        <v>4166</v>
      </c>
      <c r="E27" s="9">
        <v>498</v>
      </c>
      <c r="F27" s="5">
        <v>2294</v>
      </c>
      <c r="G27" s="5">
        <v>1657</v>
      </c>
      <c r="H27" s="22" t="s">
        <v>8</v>
      </c>
      <c r="I27" s="15">
        <v>10485</v>
      </c>
      <c r="J27" s="17">
        <v>1002</v>
      </c>
      <c r="K27" s="18" t="s">
        <v>86</v>
      </c>
      <c r="L27" s="21">
        <v>45923</v>
      </c>
      <c r="M27" s="21">
        <v>80743</v>
      </c>
    </row>
    <row r="28" spans="1:13" ht="16.5">
      <c r="A28" s="8" t="s">
        <v>9</v>
      </c>
      <c r="B28" s="4">
        <v>25017</v>
      </c>
      <c r="C28" s="5">
        <v>3797</v>
      </c>
      <c r="D28" s="15">
        <v>4133</v>
      </c>
      <c r="E28" s="9">
        <v>497</v>
      </c>
      <c r="F28" s="5">
        <v>2247</v>
      </c>
      <c r="G28" s="5">
        <v>1675</v>
      </c>
      <c r="H28" s="22" t="s">
        <v>8</v>
      </c>
      <c r="I28" s="15">
        <v>10485</v>
      </c>
      <c r="J28" s="17">
        <v>1014</v>
      </c>
      <c r="K28" s="18" t="s">
        <v>87</v>
      </c>
      <c r="L28" s="21">
        <v>45572</v>
      </c>
      <c r="M28" s="21">
        <v>80148</v>
      </c>
    </row>
    <row r="29" spans="1:13" ht="16.5">
      <c r="A29" s="8" t="s">
        <v>10</v>
      </c>
      <c r="B29" s="4">
        <v>25212</v>
      </c>
      <c r="C29" s="5">
        <v>3767</v>
      </c>
      <c r="D29" s="15">
        <v>4091</v>
      </c>
      <c r="E29" s="9">
        <v>497</v>
      </c>
      <c r="F29" s="5">
        <v>2249</v>
      </c>
      <c r="G29" s="5">
        <v>1632</v>
      </c>
      <c r="H29" s="22" t="s">
        <v>8</v>
      </c>
      <c r="I29" s="15">
        <v>10522</v>
      </c>
      <c r="J29" s="23">
        <v>987</v>
      </c>
      <c r="K29" s="18" t="s">
        <v>88</v>
      </c>
      <c r="L29" s="21">
        <v>45329</v>
      </c>
      <c r="M29" s="21">
        <v>80003</v>
      </c>
    </row>
    <row r="30" spans="1:13" ht="16.5">
      <c r="A30" s="8" t="s">
        <v>11</v>
      </c>
      <c r="B30" s="4">
        <v>25542</v>
      </c>
      <c r="C30" s="5">
        <v>3429</v>
      </c>
      <c r="D30" s="15">
        <v>4036</v>
      </c>
      <c r="E30" s="9">
        <v>496</v>
      </c>
      <c r="F30" s="5">
        <v>2210</v>
      </c>
      <c r="G30" s="5">
        <v>1666</v>
      </c>
      <c r="H30" s="22" t="s">
        <v>8</v>
      </c>
      <c r="I30" s="15">
        <v>10450</v>
      </c>
      <c r="J30" s="18" t="s">
        <v>89</v>
      </c>
      <c r="K30" s="18" t="s">
        <v>90</v>
      </c>
      <c r="L30" s="21">
        <v>44433</v>
      </c>
      <c r="M30" s="21">
        <v>79404</v>
      </c>
    </row>
    <row r="31" spans="1:13" ht="16.5">
      <c r="A31" s="8" t="s">
        <v>12</v>
      </c>
      <c r="B31" s="4">
        <v>26032</v>
      </c>
      <c r="C31" s="5">
        <v>2811</v>
      </c>
      <c r="D31" s="15">
        <v>3973</v>
      </c>
      <c r="E31" s="9">
        <v>495</v>
      </c>
      <c r="F31" s="5">
        <v>2207</v>
      </c>
      <c r="G31" s="5">
        <v>1608</v>
      </c>
      <c r="H31" s="22" t="s">
        <v>8</v>
      </c>
      <c r="I31" s="15">
        <v>10440</v>
      </c>
      <c r="J31" s="18" t="s">
        <v>91</v>
      </c>
      <c r="K31" s="18" t="s">
        <v>92</v>
      </c>
      <c r="L31" s="21">
        <v>43697</v>
      </c>
      <c r="M31" s="21">
        <v>78765</v>
      </c>
    </row>
    <row r="32" spans="1:13" ht="16.5">
      <c r="A32" s="8" t="s">
        <v>13</v>
      </c>
      <c r="B32" s="4">
        <v>26357</v>
      </c>
      <c r="C32" s="5">
        <v>3112</v>
      </c>
      <c r="D32" s="15">
        <v>4034</v>
      </c>
      <c r="E32" s="9">
        <v>495</v>
      </c>
      <c r="F32" s="5">
        <v>2213</v>
      </c>
      <c r="G32" s="5">
        <v>1480</v>
      </c>
      <c r="H32" s="22" t="s">
        <v>8</v>
      </c>
      <c r="I32" s="15">
        <v>10453</v>
      </c>
      <c r="J32" s="18" t="s">
        <v>93</v>
      </c>
      <c r="K32" s="18" t="s">
        <v>94</v>
      </c>
      <c r="L32" s="21">
        <v>43899</v>
      </c>
      <c r="M32" s="21">
        <v>79435</v>
      </c>
    </row>
    <row r="33" spans="1:13" ht="16.5">
      <c r="A33" s="8" t="s">
        <v>14</v>
      </c>
      <c r="B33" s="4">
        <v>26528</v>
      </c>
      <c r="C33" s="5">
        <v>3657</v>
      </c>
      <c r="D33" s="15">
        <v>3938</v>
      </c>
      <c r="E33" s="9">
        <v>494</v>
      </c>
      <c r="F33" s="5">
        <v>2193</v>
      </c>
      <c r="G33" s="5">
        <v>1762</v>
      </c>
      <c r="H33" s="22" t="s">
        <v>8</v>
      </c>
      <c r="I33" s="15">
        <v>10254</v>
      </c>
      <c r="J33" s="18" t="s">
        <v>95</v>
      </c>
      <c r="K33" s="18" t="s">
        <v>96</v>
      </c>
      <c r="L33" s="21">
        <v>44443</v>
      </c>
      <c r="M33" s="21">
        <v>80026</v>
      </c>
    </row>
    <row r="34" spans="1:13" ht="16.5">
      <c r="A34" s="8" t="s">
        <v>15</v>
      </c>
      <c r="B34" s="4">
        <v>26593</v>
      </c>
      <c r="C34" s="5">
        <v>3854</v>
      </c>
      <c r="D34" s="15">
        <v>3874</v>
      </c>
      <c r="E34" s="9">
        <v>493</v>
      </c>
      <c r="F34" s="5">
        <v>2180</v>
      </c>
      <c r="G34" s="5">
        <v>1603</v>
      </c>
      <c r="H34" s="22" t="s">
        <v>8</v>
      </c>
      <c r="I34" s="15">
        <v>10316</v>
      </c>
      <c r="J34" s="23">
        <v>837</v>
      </c>
      <c r="K34" s="18" t="s">
        <v>97</v>
      </c>
      <c r="L34" s="21">
        <v>44024</v>
      </c>
      <c r="M34" s="21">
        <v>79719</v>
      </c>
    </row>
    <row r="35" spans="1:13" ht="16.5">
      <c r="A35" s="8" t="s">
        <v>16</v>
      </c>
      <c r="B35" s="4">
        <v>26593</v>
      </c>
      <c r="C35" s="5">
        <v>3837</v>
      </c>
      <c r="D35" s="15">
        <v>3887</v>
      </c>
      <c r="E35" s="9">
        <v>493</v>
      </c>
      <c r="F35" s="5">
        <v>2148</v>
      </c>
      <c r="G35" s="5">
        <v>1430</v>
      </c>
      <c r="H35" s="22" t="s">
        <v>8</v>
      </c>
      <c r="I35" s="15">
        <v>10729</v>
      </c>
      <c r="J35" s="18" t="s">
        <v>98</v>
      </c>
      <c r="K35" s="18" t="s">
        <v>99</v>
      </c>
      <c r="L35" s="21">
        <v>44286</v>
      </c>
      <c r="M35" s="21">
        <v>80007</v>
      </c>
    </row>
    <row r="36" spans="1:13" ht="16.5">
      <c r="A36" s="8" t="s">
        <v>17</v>
      </c>
      <c r="B36" s="4">
        <v>26748</v>
      </c>
      <c r="C36" s="5">
        <v>3757</v>
      </c>
      <c r="D36" s="15">
        <v>3780</v>
      </c>
      <c r="E36" s="9">
        <v>492</v>
      </c>
      <c r="F36" s="5">
        <v>2138</v>
      </c>
      <c r="G36" s="5">
        <v>1766</v>
      </c>
      <c r="H36" s="22" t="s">
        <v>8</v>
      </c>
      <c r="I36" s="15">
        <v>10826</v>
      </c>
      <c r="J36" s="23">
        <v>751</v>
      </c>
      <c r="K36" s="18" t="s">
        <v>100</v>
      </c>
      <c r="L36" s="17">
        <v>44897</v>
      </c>
      <c r="M36" s="17">
        <v>80882</v>
      </c>
    </row>
    <row r="37" spans="1:13" ht="16.5">
      <c r="A37" s="3" t="s">
        <v>59</v>
      </c>
      <c r="B37" s="4">
        <v>25988</v>
      </c>
      <c r="C37" s="5">
        <v>3590</v>
      </c>
      <c r="D37" s="15">
        <v>3990</v>
      </c>
      <c r="E37" s="9">
        <v>495</v>
      </c>
      <c r="F37" s="5">
        <v>2208</v>
      </c>
      <c r="G37" s="5">
        <v>1629</v>
      </c>
      <c r="H37" s="24" t="s">
        <v>8</v>
      </c>
      <c r="I37" s="15">
        <v>10496</v>
      </c>
      <c r="J37" s="23">
        <v>927</v>
      </c>
      <c r="K37" s="18" t="s">
        <v>101</v>
      </c>
      <c r="L37" s="17">
        <v>44649</v>
      </c>
      <c r="M37" s="17">
        <v>79915</v>
      </c>
    </row>
    <row r="41" spans="1:13" ht="16.5">
      <c r="A41" s="36" t="s">
        <v>149</v>
      </c>
      <c r="B41" s="37">
        <v>95</v>
      </c>
      <c r="C41" s="37">
        <v>94.93</v>
      </c>
      <c r="D41" s="38">
        <v>95.12</v>
      </c>
      <c r="E41" s="37">
        <v>103.78</v>
      </c>
      <c r="F41" s="38">
        <v>97.91</v>
      </c>
      <c r="G41" s="42">
        <v>100.78</v>
      </c>
    </row>
    <row r="42" spans="1:13" ht="16.5">
      <c r="A42" s="26" t="s">
        <v>124</v>
      </c>
      <c r="B42" s="37">
        <v>95.01</v>
      </c>
      <c r="C42" s="37">
        <v>100.46</v>
      </c>
      <c r="D42" s="38">
        <v>98.93</v>
      </c>
      <c r="E42" s="37">
        <v>103.75</v>
      </c>
      <c r="F42" s="38">
        <v>99.23</v>
      </c>
      <c r="G42" s="42">
        <v>101.45</v>
      </c>
    </row>
    <row r="43" spans="1:13" ht="16.5">
      <c r="A43" s="26" t="s">
        <v>125</v>
      </c>
      <c r="B43" s="37">
        <v>95.54</v>
      </c>
      <c r="C43" s="37">
        <v>99.73</v>
      </c>
      <c r="D43" s="38">
        <v>98.35</v>
      </c>
      <c r="E43" s="37">
        <v>103.45</v>
      </c>
      <c r="F43" s="38">
        <v>99.11</v>
      </c>
      <c r="G43" s="42">
        <v>101.23</v>
      </c>
    </row>
    <row r="44" spans="1:13" ht="24.75">
      <c r="A44" s="26" t="s">
        <v>126</v>
      </c>
      <c r="B44" s="37">
        <v>94.41</v>
      </c>
      <c r="C44" s="37">
        <v>95.59</v>
      </c>
      <c r="D44" s="38">
        <v>95.75</v>
      </c>
      <c r="E44" s="37">
        <v>102.53</v>
      </c>
      <c r="F44" s="38">
        <v>96.45</v>
      </c>
      <c r="G44" s="42">
        <v>99.5</v>
      </c>
    </row>
    <row r="45" spans="1:13" ht="24.75">
      <c r="A45" s="26" t="s">
        <v>127</v>
      </c>
      <c r="B45" s="37">
        <v>94.75</v>
      </c>
      <c r="C45" s="37">
        <v>96.12</v>
      </c>
      <c r="D45" s="38">
        <v>97.39</v>
      </c>
      <c r="E45" s="37">
        <v>101.98</v>
      </c>
      <c r="F45" s="38">
        <v>98.5</v>
      </c>
      <c r="G45" s="42">
        <v>100.17</v>
      </c>
    </row>
    <row r="46" spans="1:13" ht="24.75">
      <c r="A46" s="26" t="s">
        <v>128</v>
      </c>
      <c r="B46" s="37">
        <v>93.82</v>
      </c>
      <c r="C46" s="37">
        <v>96.22</v>
      </c>
      <c r="D46" s="38">
        <v>96.9</v>
      </c>
      <c r="E46" s="37">
        <v>100.26</v>
      </c>
      <c r="F46" s="38">
        <v>97.17</v>
      </c>
      <c r="G46" s="42">
        <v>98.67</v>
      </c>
    </row>
    <row r="47" spans="1:13" ht="24.75">
      <c r="A47" s="26" t="s">
        <v>129</v>
      </c>
      <c r="B47" s="37">
        <v>101.41</v>
      </c>
      <c r="C47" s="37">
        <v>101.36</v>
      </c>
      <c r="D47" s="38">
        <v>101.19</v>
      </c>
      <c r="E47" s="37">
        <v>106.19</v>
      </c>
      <c r="F47" s="38">
        <v>101.56</v>
      </c>
      <c r="G47" s="42">
        <v>103.85</v>
      </c>
    </row>
    <row r="48" spans="1:13" ht="16.5">
      <c r="A48" s="26" t="s">
        <v>130</v>
      </c>
      <c r="B48" s="37">
        <v>102.96</v>
      </c>
      <c r="C48" s="37">
        <v>101.89</v>
      </c>
      <c r="D48" s="38">
        <v>103.13</v>
      </c>
      <c r="E48" s="37">
        <v>108.3</v>
      </c>
      <c r="F48" s="38">
        <v>104.16</v>
      </c>
      <c r="G48" s="42">
        <v>106.2</v>
      </c>
    </row>
    <row r="49" spans="1:7" ht="16.5">
      <c r="A49" s="26" t="s">
        <v>131</v>
      </c>
      <c r="B49" s="37">
        <v>102.32</v>
      </c>
      <c r="C49" s="37">
        <v>100.82</v>
      </c>
      <c r="D49" s="38">
        <v>101.59</v>
      </c>
      <c r="E49" s="37">
        <v>107.96</v>
      </c>
      <c r="F49" s="38">
        <v>103.49</v>
      </c>
      <c r="G49" s="42">
        <v>105.7</v>
      </c>
    </row>
    <row r="50" spans="1:7" ht="16.5">
      <c r="A50" s="26" t="s">
        <v>132</v>
      </c>
      <c r="B50" s="37">
        <v>96.18</v>
      </c>
      <c r="C50" s="37">
        <v>92.81</v>
      </c>
      <c r="D50" s="38">
        <v>94.89</v>
      </c>
      <c r="E50" s="37">
        <v>103</v>
      </c>
      <c r="F50" s="38">
        <v>97.84</v>
      </c>
      <c r="G50" s="42">
        <v>100.41</v>
      </c>
    </row>
    <row r="51" spans="1:7" ht="16.5">
      <c r="A51" s="26" t="s">
        <v>133</v>
      </c>
      <c r="B51" s="37">
        <v>88.7</v>
      </c>
      <c r="C51" s="37">
        <v>88.3</v>
      </c>
      <c r="D51" s="38">
        <v>89.45</v>
      </c>
      <c r="E51" s="37">
        <v>96.09</v>
      </c>
      <c r="F51" s="38">
        <v>90.36</v>
      </c>
      <c r="G51" s="42">
        <v>93.32</v>
      </c>
    </row>
    <row r="52" spans="1:7" ht="16.5">
      <c r="A52" s="26" t="s">
        <v>134</v>
      </c>
      <c r="B52" s="37">
        <v>91.85</v>
      </c>
      <c r="C52" s="37">
        <v>89.9</v>
      </c>
      <c r="D52" s="38">
        <v>90.07</v>
      </c>
      <c r="E52" s="37">
        <v>97.87</v>
      </c>
      <c r="F52" s="38">
        <v>90.57</v>
      </c>
      <c r="G52" s="42">
        <v>94.32</v>
      </c>
    </row>
    <row r="53" spans="1:7" ht="16.5">
      <c r="A53" s="36" t="s">
        <v>135</v>
      </c>
      <c r="B53" s="37">
        <v>95.99</v>
      </c>
      <c r="C53" s="37">
        <v>96.56</v>
      </c>
      <c r="D53" s="38">
        <v>96.99</v>
      </c>
      <c r="E53" s="37">
        <v>102.91</v>
      </c>
      <c r="F53" s="38">
        <v>98.11</v>
      </c>
      <c r="G53" s="42">
        <v>100.49</v>
      </c>
    </row>
    <row r="54" spans="1:7" ht="16.5">
      <c r="A54" s="36" t="s">
        <v>137</v>
      </c>
      <c r="B54" s="37">
        <v>89.57</v>
      </c>
      <c r="C54" s="37">
        <v>90.93</v>
      </c>
      <c r="D54" s="38">
        <v>90.97</v>
      </c>
      <c r="E54" s="37">
        <v>97.21</v>
      </c>
      <c r="F54" s="38">
        <v>89.71</v>
      </c>
      <c r="G54" s="42">
        <v>93.58</v>
      </c>
    </row>
    <row r="55" spans="1:7" ht="16.5">
      <c r="A55" s="26" t="s">
        <v>124</v>
      </c>
      <c r="B55" s="37">
        <v>96.86</v>
      </c>
      <c r="C55" s="37">
        <v>92.76</v>
      </c>
      <c r="D55" s="38">
        <v>95.38</v>
      </c>
      <c r="E55" s="37">
        <v>102.35</v>
      </c>
      <c r="F55" s="38">
        <v>96.1</v>
      </c>
      <c r="G55" s="42">
        <v>99.36</v>
      </c>
    </row>
    <row r="56" spans="1:7" ht="16.5">
      <c r="A56" s="26" t="s">
        <v>125</v>
      </c>
      <c r="B56" s="37">
        <v>96.17</v>
      </c>
      <c r="C56" s="37">
        <v>93.05</v>
      </c>
      <c r="D56" s="38">
        <v>95.54</v>
      </c>
      <c r="E56" s="37">
        <v>102.61</v>
      </c>
      <c r="F56" s="38">
        <v>97.13</v>
      </c>
      <c r="G56" s="42">
        <v>100.09</v>
      </c>
    </row>
    <row r="57" spans="1:7" ht="24.75">
      <c r="A57" s="26" t="s">
        <v>126</v>
      </c>
      <c r="B57" s="37">
        <v>96.49</v>
      </c>
      <c r="C57" s="37">
        <v>94.15</v>
      </c>
      <c r="D57" s="38">
        <v>96.51</v>
      </c>
      <c r="E57" s="37">
        <v>102.53</v>
      </c>
      <c r="F57" s="38">
        <v>97.33</v>
      </c>
      <c r="G57" s="42">
        <v>100.15</v>
      </c>
    </row>
    <row r="58" spans="1:7" ht="24.75">
      <c r="A58" s="26" t="s">
        <v>127</v>
      </c>
      <c r="B58" s="37">
        <v>95.74</v>
      </c>
      <c r="C58" s="37">
        <v>96.16</v>
      </c>
      <c r="D58" s="38">
        <v>97.99</v>
      </c>
      <c r="E58" s="37">
        <v>102.4</v>
      </c>
      <c r="F58" s="38">
        <v>98.46</v>
      </c>
      <c r="G58" s="42">
        <v>100.61</v>
      </c>
    </row>
    <row r="59" spans="1:7" ht="24.75">
      <c r="A59" s="26" t="s">
        <v>128</v>
      </c>
      <c r="B59" s="37">
        <v>98.68</v>
      </c>
      <c r="C59" s="37">
        <v>97.57</v>
      </c>
      <c r="D59" s="38">
        <v>99.27</v>
      </c>
      <c r="E59" s="37">
        <v>104.21</v>
      </c>
      <c r="F59" s="38">
        <v>100.26</v>
      </c>
      <c r="G59" s="42">
        <v>102.51</v>
      </c>
    </row>
    <row r="60" spans="1:7" ht="24.75">
      <c r="A60" s="26" t="s">
        <v>129</v>
      </c>
      <c r="B60" s="37">
        <v>96.7</v>
      </c>
      <c r="C60" s="37">
        <v>93.79</v>
      </c>
      <c r="D60" s="38">
        <v>96.59</v>
      </c>
      <c r="E60" s="37">
        <v>103.21</v>
      </c>
      <c r="F60" s="38">
        <v>98.75</v>
      </c>
      <c r="G60" s="42">
        <v>101.22</v>
      </c>
    </row>
    <row r="61" spans="1:7" ht="16.5">
      <c r="A61" s="26" t="s">
        <v>130</v>
      </c>
      <c r="B61" s="37">
        <v>90.72</v>
      </c>
      <c r="C61" s="37">
        <v>89.28</v>
      </c>
      <c r="D61" s="38">
        <v>91.53</v>
      </c>
      <c r="E61" s="37">
        <v>97.6</v>
      </c>
      <c r="F61" s="38">
        <v>93.23</v>
      </c>
      <c r="G61" s="42">
        <v>95.61</v>
      </c>
    </row>
    <row r="62" spans="1:7" ht="16.5">
      <c r="A62" s="26" t="s">
        <v>131</v>
      </c>
      <c r="B62" s="37">
        <v>86.87</v>
      </c>
      <c r="C62" s="37">
        <v>85.26</v>
      </c>
      <c r="D62" s="38">
        <v>87.31</v>
      </c>
      <c r="E62" s="37">
        <v>94.62</v>
      </c>
      <c r="F62" s="38">
        <v>89.38</v>
      </c>
      <c r="G62" s="42">
        <v>92.26</v>
      </c>
    </row>
    <row r="63" spans="1:7" ht="16.5">
      <c r="A63" s="26" t="s">
        <v>132</v>
      </c>
      <c r="B63" s="37">
        <v>78.84</v>
      </c>
      <c r="C63" s="37">
        <v>76.73</v>
      </c>
      <c r="D63" s="38">
        <v>80.13</v>
      </c>
      <c r="E63" s="37">
        <v>86.73</v>
      </c>
      <c r="F63" s="38">
        <v>82.75</v>
      </c>
      <c r="G63" s="42">
        <v>84.99</v>
      </c>
    </row>
    <row r="64" spans="1:7" ht="16.5">
      <c r="A64" s="26" t="s">
        <v>133</v>
      </c>
      <c r="B64" s="37">
        <v>71.069999999999993</v>
      </c>
      <c r="C64" s="37">
        <v>67.48</v>
      </c>
      <c r="D64" s="38">
        <v>70.94</v>
      </c>
      <c r="E64" s="37">
        <v>76.67</v>
      </c>
      <c r="F64" s="38">
        <v>74.34</v>
      </c>
      <c r="G64" s="42">
        <v>75.66</v>
      </c>
    </row>
    <row r="65" spans="1:7" ht="16.5">
      <c r="A65" s="26" t="s">
        <v>134</v>
      </c>
      <c r="B65" s="37">
        <v>54.86</v>
      </c>
      <c r="C65" s="37">
        <v>50.01</v>
      </c>
      <c r="D65" s="38">
        <v>54.86</v>
      </c>
      <c r="E65" s="37">
        <v>63.26</v>
      </c>
      <c r="F65" s="38">
        <v>57.36</v>
      </c>
      <c r="G65" s="42">
        <v>60.7</v>
      </c>
    </row>
    <row r="66" spans="1:7" ht="16.5">
      <c r="A66" s="36" t="s">
        <v>135</v>
      </c>
      <c r="B66" s="37">
        <v>87.39</v>
      </c>
      <c r="C66" s="37">
        <v>85.65</v>
      </c>
      <c r="D66" s="38">
        <v>88.16</v>
      </c>
      <c r="E66" s="37">
        <v>94.05</v>
      </c>
      <c r="F66" s="38">
        <v>89.56</v>
      </c>
      <c r="G66" s="42">
        <v>92.02</v>
      </c>
    </row>
    <row r="67" spans="1:7" ht="16.5">
      <c r="A67" s="36" t="s">
        <v>138</v>
      </c>
      <c r="B67" s="37">
        <v>43.06</v>
      </c>
      <c r="C67" s="37">
        <v>40.090000000000003</v>
      </c>
      <c r="D67" s="38">
        <v>44.38</v>
      </c>
      <c r="E67" s="37">
        <v>48.9</v>
      </c>
      <c r="F67" s="38">
        <v>44.74</v>
      </c>
      <c r="G67" s="42">
        <v>47</v>
      </c>
    </row>
    <row r="68" spans="1:7" ht="16.5">
      <c r="A68" s="26" t="s">
        <v>124</v>
      </c>
      <c r="B68" s="37">
        <v>44.35</v>
      </c>
      <c r="C68" s="37">
        <v>43.86</v>
      </c>
      <c r="D68" s="38">
        <v>47.16</v>
      </c>
      <c r="E68" s="37">
        <v>50.3</v>
      </c>
      <c r="F68" s="38">
        <v>47.2</v>
      </c>
      <c r="G68" s="42">
        <v>48.97</v>
      </c>
    </row>
    <row r="69" spans="1:7" ht="16.5">
      <c r="A69" s="26" t="s">
        <v>125</v>
      </c>
      <c r="B69" s="37">
        <v>42.66</v>
      </c>
      <c r="C69" s="37">
        <v>43.58</v>
      </c>
      <c r="D69" s="38">
        <v>47.15</v>
      </c>
      <c r="E69" s="37">
        <v>48.69</v>
      </c>
      <c r="F69" s="38">
        <v>47.27</v>
      </c>
      <c r="G69" s="42">
        <v>48.06</v>
      </c>
    </row>
    <row r="70" spans="1:7" ht="24.75">
      <c r="A70" s="26" t="s">
        <v>126</v>
      </c>
      <c r="B70" s="37">
        <v>49.3</v>
      </c>
      <c r="C70" s="37">
        <v>48.31</v>
      </c>
      <c r="D70" s="38">
        <v>51.79</v>
      </c>
      <c r="E70" s="37">
        <v>54.86</v>
      </c>
      <c r="F70" s="38">
        <v>51.63</v>
      </c>
      <c r="G70" s="42">
        <v>53.51</v>
      </c>
    </row>
    <row r="71" spans="1:7" ht="24.75">
      <c r="A71" s="26" t="s">
        <v>127</v>
      </c>
      <c r="B71" s="37">
        <v>54.38</v>
      </c>
      <c r="C71" s="37">
        <v>53.45</v>
      </c>
      <c r="D71" s="38">
        <v>56.94</v>
      </c>
      <c r="E71" s="37">
        <v>59.39</v>
      </c>
      <c r="F71" s="38">
        <v>57.66</v>
      </c>
      <c r="G71" s="42">
        <v>58.66</v>
      </c>
    </row>
    <row r="72" spans="1:7" ht="24.75">
      <c r="A72" s="26" t="s">
        <v>128</v>
      </c>
      <c r="B72" s="37">
        <v>55.88</v>
      </c>
      <c r="C72" s="37">
        <v>53.57</v>
      </c>
      <c r="D72" s="38">
        <v>56.6</v>
      </c>
      <c r="E72" s="37">
        <v>61.06</v>
      </c>
      <c r="F72" s="38">
        <v>58.9</v>
      </c>
      <c r="G72" s="42">
        <v>60.12</v>
      </c>
    </row>
    <row r="73" spans="1:7" ht="24.75">
      <c r="A73" s="26" t="s">
        <v>129</v>
      </c>
      <c r="B73" s="37">
        <v>47.7</v>
      </c>
      <c r="C73" s="37">
        <v>45.53</v>
      </c>
      <c r="D73" s="38">
        <v>49.71</v>
      </c>
      <c r="E73" s="37">
        <v>54.15</v>
      </c>
      <c r="F73" s="38">
        <v>52.42</v>
      </c>
      <c r="G73" s="42">
        <v>53.41</v>
      </c>
    </row>
    <row r="74" spans="1:7" ht="16.5">
      <c r="A74" s="26" t="s">
        <v>130</v>
      </c>
      <c r="B74" s="37">
        <v>39.979999999999997</v>
      </c>
      <c r="C74" s="41" t="s">
        <v>150</v>
      </c>
      <c r="D74" s="20" t="s">
        <v>151</v>
      </c>
      <c r="E74" s="37">
        <v>46.3</v>
      </c>
      <c r="F74" s="38">
        <v>43.23</v>
      </c>
      <c r="G74" s="42">
        <v>44.97</v>
      </c>
    </row>
    <row r="75" spans="1:7" ht="16.5">
      <c r="A75" s="26" t="s">
        <v>131</v>
      </c>
      <c r="B75" s="37">
        <v>41.6</v>
      </c>
      <c r="C75" s="41" t="s">
        <v>152</v>
      </c>
      <c r="D75" s="20" t="s">
        <v>153</v>
      </c>
      <c r="E75" s="41" t="s">
        <v>154</v>
      </c>
      <c r="F75" s="20" t="s">
        <v>155</v>
      </c>
      <c r="G75" s="19" t="s">
        <v>156</v>
      </c>
    </row>
    <row r="76" spans="1:7" ht="16.5">
      <c r="A76" s="26" t="s">
        <v>132</v>
      </c>
      <c r="B76" s="41" t="s">
        <v>157</v>
      </c>
      <c r="C76" s="41" t="s">
        <v>158</v>
      </c>
      <c r="D76" s="20" t="s">
        <v>159</v>
      </c>
      <c r="E76" s="41" t="s">
        <v>160</v>
      </c>
      <c r="F76" s="20" t="s">
        <v>161</v>
      </c>
      <c r="G76" s="19" t="s">
        <v>162</v>
      </c>
    </row>
    <row r="77" spans="1:7" ht="16.5">
      <c r="A77" s="43" t="s">
        <v>133</v>
      </c>
      <c r="B77" s="44" t="s">
        <v>163</v>
      </c>
      <c r="C77" s="44" t="s">
        <v>163</v>
      </c>
      <c r="D77" s="45" t="s">
        <v>163</v>
      </c>
      <c r="E77" s="46" t="s">
        <v>164</v>
      </c>
      <c r="F77" s="47" t="s">
        <v>165</v>
      </c>
      <c r="G77" s="48" t="s">
        <v>166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topLeftCell="A70" workbookViewId="0">
      <selection activeCell="F84" sqref="F84"/>
    </sheetView>
  </sheetViews>
  <sheetFormatPr defaultRowHeight="15"/>
  <sheetData>
    <row r="1" spans="1:13" ht="16.5">
      <c r="A1" s="3" t="s">
        <v>48</v>
      </c>
      <c r="B1" s="5">
        <v>23367</v>
      </c>
      <c r="C1" s="5">
        <v>3568</v>
      </c>
      <c r="D1" s="16">
        <v>4182</v>
      </c>
      <c r="E1" s="9">
        <v>518</v>
      </c>
      <c r="F1" s="17">
        <v>2545</v>
      </c>
      <c r="G1" s="5">
        <v>1629</v>
      </c>
      <c r="H1" s="22" t="s">
        <v>8</v>
      </c>
      <c r="I1" s="5">
        <v>10131</v>
      </c>
      <c r="J1" s="23">
        <v>825</v>
      </c>
      <c r="K1" s="17">
        <v>8033</v>
      </c>
      <c r="L1" s="21">
        <v>44581</v>
      </c>
      <c r="M1" s="17">
        <v>77232</v>
      </c>
    </row>
    <row r="2" spans="1:13" ht="16.5">
      <c r="A2" s="8" t="s">
        <v>9</v>
      </c>
      <c r="B2" s="5">
        <v>23607</v>
      </c>
      <c r="C2" s="5">
        <v>3578</v>
      </c>
      <c r="D2" s="16">
        <v>4215</v>
      </c>
      <c r="E2" s="9">
        <v>513</v>
      </c>
      <c r="F2" s="17">
        <v>2541</v>
      </c>
      <c r="G2" s="5">
        <v>1611</v>
      </c>
      <c r="H2" s="22" t="s">
        <v>8</v>
      </c>
      <c r="I2" s="5">
        <v>10106</v>
      </c>
      <c r="J2" s="23">
        <v>929</v>
      </c>
      <c r="K2" s="17">
        <v>8127</v>
      </c>
      <c r="L2" s="21">
        <v>44944</v>
      </c>
      <c r="M2" s="17">
        <v>77726</v>
      </c>
    </row>
    <row r="3" spans="1:13" ht="16.5">
      <c r="A3" s="8" t="s">
        <v>10</v>
      </c>
      <c r="B3" s="5">
        <v>23327</v>
      </c>
      <c r="C3" s="5">
        <v>3685</v>
      </c>
      <c r="D3" s="16">
        <v>4167</v>
      </c>
      <c r="E3" s="9">
        <v>513</v>
      </c>
      <c r="F3" s="17">
        <v>2511</v>
      </c>
      <c r="G3" s="5">
        <v>1597</v>
      </c>
      <c r="H3" s="22" t="s">
        <v>8</v>
      </c>
      <c r="I3" s="5">
        <v>10103</v>
      </c>
      <c r="J3" s="23">
        <v>909</v>
      </c>
      <c r="K3" s="17">
        <v>8262</v>
      </c>
      <c r="L3" s="21">
        <v>44907</v>
      </c>
      <c r="M3" s="17">
        <v>77175</v>
      </c>
    </row>
    <row r="4" spans="1:13" ht="16.5">
      <c r="A4" s="8" t="s">
        <v>11</v>
      </c>
      <c r="B4" s="5">
        <v>23092</v>
      </c>
      <c r="C4" s="5">
        <v>3556</v>
      </c>
      <c r="D4" s="16">
        <v>4142</v>
      </c>
      <c r="E4" s="9">
        <v>507</v>
      </c>
      <c r="F4" s="17">
        <v>2518</v>
      </c>
      <c r="G4" s="5">
        <v>1613</v>
      </c>
      <c r="H4" s="22" t="s">
        <v>8</v>
      </c>
      <c r="I4" s="5">
        <v>10083</v>
      </c>
      <c r="J4" s="23">
        <v>820</v>
      </c>
      <c r="K4" s="17">
        <v>8605</v>
      </c>
      <c r="L4" s="21">
        <v>44944</v>
      </c>
      <c r="M4" s="17">
        <v>77060</v>
      </c>
    </row>
    <row r="5" spans="1:13" ht="16.5">
      <c r="A5" s="8" t="s">
        <v>12</v>
      </c>
      <c r="B5" s="5">
        <v>23417</v>
      </c>
      <c r="C5" s="5">
        <v>3467</v>
      </c>
      <c r="D5" s="16">
        <v>4189</v>
      </c>
      <c r="E5" s="9">
        <v>514</v>
      </c>
      <c r="F5" s="17">
        <v>2530</v>
      </c>
      <c r="G5" s="5">
        <v>1358</v>
      </c>
      <c r="H5" s="22" t="s">
        <v>8</v>
      </c>
      <c r="I5" s="5">
        <v>10083</v>
      </c>
      <c r="J5" s="23">
        <v>869</v>
      </c>
      <c r="K5" s="17">
        <v>8604</v>
      </c>
      <c r="L5" s="21">
        <v>44759</v>
      </c>
      <c r="M5" s="17">
        <v>77055</v>
      </c>
    </row>
    <row r="6" spans="1:13" ht="16.5">
      <c r="A6" s="8" t="s">
        <v>13</v>
      </c>
      <c r="B6" s="5">
        <v>23337</v>
      </c>
      <c r="C6" s="5">
        <v>3548</v>
      </c>
      <c r="D6" s="16">
        <v>4272</v>
      </c>
      <c r="E6" s="9">
        <v>510</v>
      </c>
      <c r="F6" s="17">
        <v>2476</v>
      </c>
      <c r="G6" s="5">
        <v>1459</v>
      </c>
      <c r="H6" s="22" t="s">
        <v>8</v>
      </c>
      <c r="I6" s="5">
        <v>10095</v>
      </c>
      <c r="J6" s="23">
        <v>752</v>
      </c>
      <c r="K6" s="17">
        <v>8718</v>
      </c>
      <c r="L6" s="21">
        <v>45135</v>
      </c>
      <c r="M6" s="17">
        <v>77437</v>
      </c>
    </row>
    <row r="7" spans="1:13" ht="16.5">
      <c r="A7" s="8" t="s">
        <v>14</v>
      </c>
      <c r="B7" s="5">
        <v>23408</v>
      </c>
      <c r="C7" s="5">
        <v>3589</v>
      </c>
      <c r="D7" s="16">
        <v>4091</v>
      </c>
      <c r="E7" s="9">
        <v>516</v>
      </c>
      <c r="F7" s="17">
        <v>2427</v>
      </c>
      <c r="G7" s="5">
        <v>1588</v>
      </c>
      <c r="H7" s="22" t="s">
        <v>8</v>
      </c>
      <c r="I7" s="5">
        <v>10003</v>
      </c>
      <c r="J7" s="23">
        <v>705</v>
      </c>
      <c r="K7" s="17">
        <v>8815</v>
      </c>
      <c r="L7" s="21">
        <v>45067</v>
      </c>
      <c r="M7" s="17">
        <v>77741</v>
      </c>
    </row>
    <row r="8" spans="1:13" ht="16.5">
      <c r="A8" s="8" t="s">
        <v>15</v>
      </c>
      <c r="B8" s="5">
        <v>23468</v>
      </c>
      <c r="C8" s="5">
        <v>3547</v>
      </c>
      <c r="D8" s="16">
        <v>4129</v>
      </c>
      <c r="E8" s="9">
        <v>509</v>
      </c>
      <c r="F8" s="17">
        <v>2455</v>
      </c>
      <c r="G8" s="5">
        <v>1546</v>
      </c>
      <c r="H8" s="22" t="s">
        <v>8</v>
      </c>
      <c r="I8" s="5">
        <v>10056</v>
      </c>
      <c r="J8" s="23">
        <v>468</v>
      </c>
      <c r="K8" s="17">
        <v>8876</v>
      </c>
      <c r="L8" s="21">
        <v>45018</v>
      </c>
      <c r="M8" s="17">
        <v>77997</v>
      </c>
    </row>
    <row r="9" spans="1:13" ht="16.5">
      <c r="A9" s="8" t="s">
        <v>16</v>
      </c>
      <c r="B9" s="5">
        <v>23568</v>
      </c>
      <c r="C9" s="5">
        <v>3595</v>
      </c>
      <c r="D9" s="16">
        <v>4202</v>
      </c>
      <c r="E9" s="9">
        <v>517</v>
      </c>
      <c r="F9" s="17">
        <v>2430</v>
      </c>
      <c r="G9" s="5">
        <v>1517</v>
      </c>
      <c r="H9" s="22" t="s">
        <v>8</v>
      </c>
      <c r="I9" s="5">
        <v>10079</v>
      </c>
      <c r="J9" s="23">
        <v>748</v>
      </c>
      <c r="K9" s="17">
        <v>9047</v>
      </c>
      <c r="L9" s="21">
        <v>45492</v>
      </c>
      <c r="M9" s="17">
        <v>78779</v>
      </c>
    </row>
    <row r="10" spans="1:13" ht="16.5">
      <c r="A10" s="8" t="s">
        <v>17</v>
      </c>
      <c r="B10" s="5">
        <v>23628</v>
      </c>
      <c r="C10" s="5">
        <v>3727</v>
      </c>
      <c r="D10" s="16">
        <v>4252</v>
      </c>
      <c r="E10" s="9">
        <v>522</v>
      </c>
      <c r="F10" s="17">
        <v>2402</v>
      </c>
      <c r="G10" s="5">
        <v>1615</v>
      </c>
      <c r="H10" s="22" t="s">
        <v>8</v>
      </c>
      <c r="I10" s="5">
        <v>10176</v>
      </c>
      <c r="J10" s="23">
        <v>790</v>
      </c>
      <c r="K10" s="17">
        <v>9233</v>
      </c>
      <c r="L10" s="21">
        <v>46126</v>
      </c>
      <c r="M10" s="17">
        <v>79519</v>
      </c>
    </row>
    <row r="11" spans="1:13" ht="16.5">
      <c r="A11" s="8" t="s">
        <v>18</v>
      </c>
      <c r="B11" s="5">
        <v>23508</v>
      </c>
      <c r="C11" s="5">
        <v>3714</v>
      </c>
      <c r="D11" s="16">
        <v>4319</v>
      </c>
      <c r="E11" s="9">
        <v>537</v>
      </c>
      <c r="F11" s="17">
        <v>2401</v>
      </c>
      <c r="G11" s="5">
        <v>1600</v>
      </c>
      <c r="H11" s="22" t="s">
        <v>8</v>
      </c>
      <c r="I11" s="5">
        <v>10173</v>
      </c>
      <c r="J11" s="23">
        <v>798</v>
      </c>
      <c r="K11" s="17">
        <v>9307</v>
      </c>
      <c r="L11" s="21">
        <v>46470</v>
      </c>
      <c r="M11" s="17">
        <v>79499</v>
      </c>
    </row>
    <row r="12" spans="1:13" ht="16.5">
      <c r="A12" s="8" t="s">
        <v>19</v>
      </c>
      <c r="B12" s="5">
        <v>23898</v>
      </c>
      <c r="C12" s="5">
        <v>3780</v>
      </c>
      <c r="D12" s="16">
        <v>4344</v>
      </c>
      <c r="E12" s="9">
        <v>527</v>
      </c>
      <c r="F12" s="17">
        <v>2392</v>
      </c>
      <c r="G12" s="5">
        <v>1616</v>
      </c>
      <c r="H12" s="22" t="s">
        <v>8</v>
      </c>
      <c r="I12" s="5">
        <v>10197</v>
      </c>
      <c r="J12" s="23">
        <v>846</v>
      </c>
      <c r="K12" s="17">
        <v>9496</v>
      </c>
      <c r="L12" s="21">
        <v>47078</v>
      </c>
      <c r="M12" s="17">
        <v>80310</v>
      </c>
    </row>
    <row r="13" spans="1:13" ht="16.5">
      <c r="A13" s="3" t="s">
        <v>20</v>
      </c>
      <c r="B13" s="5">
        <v>23469</v>
      </c>
      <c r="C13" s="5">
        <v>3613</v>
      </c>
      <c r="D13" s="16">
        <v>4208</v>
      </c>
      <c r="E13" s="9">
        <v>517</v>
      </c>
      <c r="F13" s="17">
        <v>2469</v>
      </c>
      <c r="G13" s="5">
        <v>1562</v>
      </c>
      <c r="H13" s="24" t="s">
        <v>8</v>
      </c>
      <c r="I13" s="5">
        <v>10107</v>
      </c>
      <c r="J13" s="23">
        <v>787</v>
      </c>
      <c r="K13" s="17">
        <v>8764</v>
      </c>
      <c r="L13" s="21">
        <v>45379</v>
      </c>
      <c r="M13" s="17">
        <v>78130</v>
      </c>
    </row>
    <row r="14" spans="1:13" ht="16.5">
      <c r="A14" s="3" t="s">
        <v>70</v>
      </c>
      <c r="B14" s="5">
        <v>23689</v>
      </c>
      <c r="C14" s="5">
        <v>3885</v>
      </c>
      <c r="D14" s="16">
        <v>4232</v>
      </c>
      <c r="E14" s="9">
        <v>508</v>
      </c>
      <c r="F14" s="17">
        <v>2290</v>
      </c>
      <c r="G14" s="5">
        <v>1579</v>
      </c>
      <c r="H14" s="22" t="s">
        <v>8</v>
      </c>
      <c r="I14" s="5">
        <v>10231</v>
      </c>
      <c r="J14" s="23">
        <v>872</v>
      </c>
      <c r="K14" s="17">
        <v>9379</v>
      </c>
      <c r="L14" s="21">
        <v>46788</v>
      </c>
      <c r="M14" s="17">
        <v>79726</v>
      </c>
    </row>
    <row r="15" spans="1:13" ht="16.5">
      <c r="A15" s="8" t="s">
        <v>9</v>
      </c>
      <c r="B15" s="5">
        <v>23655</v>
      </c>
      <c r="C15" s="5">
        <v>3906</v>
      </c>
      <c r="D15" s="16">
        <v>4218</v>
      </c>
      <c r="E15" s="9">
        <v>516</v>
      </c>
      <c r="F15" s="17">
        <v>2370</v>
      </c>
      <c r="G15" s="5">
        <v>1589</v>
      </c>
      <c r="H15" s="22" t="s">
        <v>8</v>
      </c>
      <c r="I15" s="5">
        <v>10181</v>
      </c>
      <c r="J15" s="23">
        <v>812</v>
      </c>
      <c r="K15" s="17">
        <v>9517</v>
      </c>
      <c r="L15" s="21">
        <v>46819</v>
      </c>
      <c r="M15" s="17">
        <v>79641</v>
      </c>
    </row>
    <row r="16" spans="1:13" ht="16.5">
      <c r="A16" s="8" t="s">
        <v>10</v>
      </c>
      <c r="B16" s="5">
        <v>24470</v>
      </c>
      <c r="C16" s="5">
        <v>3775</v>
      </c>
      <c r="D16" s="16">
        <v>4256</v>
      </c>
      <c r="E16" s="9">
        <v>525</v>
      </c>
      <c r="F16" s="17">
        <v>2356</v>
      </c>
      <c r="G16" s="5">
        <v>1586</v>
      </c>
      <c r="H16" s="22" t="s">
        <v>8</v>
      </c>
      <c r="I16" s="5">
        <v>10264</v>
      </c>
      <c r="J16" s="23">
        <v>867</v>
      </c>
      <c r="K16" s="17">
        <v>9566</v>
      </c>
      <c r="L16" s="21">
        <v>46960</v>
      </c>
      <c r="M16" s="17">
        <v>80604</v>
      </c>
    </row>
    <row r="17" spans="1:13" ht="16.5">
      <c r="A17" s="8" t="s">
        <v>11</v>
      </c>
      <c r="B17" s="5">
        <v>24576</v>
      </c>
      <c r="C17" s="5">
        <v>3463</v>
      </c>
      <c r="D17" s="16">
        <v>4258</v>
      </c>
      <c r="E17" s="9">
        <v>503</v>
      </c>
      <c r="F17" s="17">
        <v>2235</v>
      </c>
      <c r="G17" s="5">
        <v>1614</v>
      </c>
      <c r="H17" s="22" t="s">
        <v>8</v>
      </c>
      <c r="I17" s="5">
        <v>10111</v>
      </c>
      <c r="J17" s="23">
        <v>925</v>
      </c>
      <c r="K17" s="17">
        <v>9627</v>
      </c>
      <c r="L17" s="21">
        <v>46352</v>
      </c>
      <c r="M17" s="17">
        <v>80235</v>
      </c>
    </row>
    <row r="18" spans="1:13" ht="16.5">
      <c r="A18" s="8" t="s">
        <v>12</v>
      </c>
      <c r="B18" s="5">
        <v>24947</v>
      </c>
      <c r="C18" s="5">
        <v>3212</v>
      </c>
      <c r="D18" s="16">
        <v>4271</v>
      </c>
      <c r="E18" s="9">
        <v>512</v>
      </c>
      <c r="F18" s="17">
        <v>2263</v>
      </c>
      <c r="G18" s="5">
        <v>1555</v>
      </c>
      <c r="H18" s="22" t="s">
        <v>8</v>
      </c>
      <c r="I18" s="5">
        <v>10270</v>
      </c>
      <c r="J18" s="17">
        <v>1016</v>
      </c>
      <c r="K18" s="17">
        <v>9472</v>
      </c>
      <c r="L18" s="21">
        <v>46098</v>
      </c>
      <c r="M18" s="17">
        <v>79977</v>
      </c>
    </row>
    <row r="19" spans="1:13" ht="16.5">
      <c r="A19" s="8" t="s">
        <v>13</v>
      </c>
      <c r="B19" s="5">
        <v>25462</v>
      </c>
      <c r="C19" s="5">
        <v>3457</v>
      </c>
      <c r="D19" s="16">
        <v>4408</v>
      </c>
      <c r="E19" s="9">
        <v>504</v>
      </c>
      <c r="F19" s="17">
        <v>2283</v>
      </c>
      <c r="G19" s="5">
        <v>1596</v>
      </c>
      <c r="H19" s="22" t="s">
        <v>8</v>
      </c>
      <c r="I19" s="5">
        <v>10166</v>
      </c>
      <c r="J19" s="23">
        <v>870</v>
      </c>
      <c r="K19" s="17">
        <v>9320</v>
      </c>
      <c r="L19" s="21">
        <v>46025</v>
      </c>
      <c r="M19" s="17">
        <v>80507</v>
      </c>
    </row>
    <row r="20" spans="1:13" ht="16.5">
      <c r="A20" s="8" t="s">
        <v>14</v>
      </c>
      <c r="B20" s="5">
        <v>25452</v>
      </c>
      <c r="C20" s="5">
        <v>3821</v>
      </c>
      <c r="D20" s="16">
        <v>4263</v>
      </c>
      <c r="E20" s="9">
        <v>524</v>
      </c>
      <c r="F20" s="17">
        <v>2308</v>
      </c>
      <c r="G20" s="5">
        <v>1611</v>
      </c>
      <c r="H20" s="22" t="s">
        <v>8</v>
      </c>
      <c r="I20" s="5">
        <v>10213</v>
      </c>
      <c r="J20" s="23">
        <v>839</v>
      </c>
      <c r="K20" s="17">
        <v>9418</v>
      </c>
      <c r="L20" s="21">
        <v>46473</v>
      </c>
      <c r="M20" s="17">
        <v>81012</v>
      </c>
    </row>
    <row r="21" spans="1:13" ht="16.5">
      <c r="A21" s="8" t="s">
        <v>15</v>
      </c>
      <c r="B21" s="5">
        <v>25292</v>
      </c>
      <c r="C21" s="5">
        <v>3922</v>
      </c>
      <c r="D21" s="16">
        <v>4278</v>
      </c>
      <c r="E21" s="9">
        <v>523</v>
      </c>
      <c r="F21" s="17">
        <v>2291</v>
      </c>
      <c r="G21" s="5">
        <v>1599</v>
      </c>
      <c r="H21" s="22" t="s">
        <v>8</v>
      </c>
      <c r="I21" s="5">
        <v>10268</v>
      </c>
      <c r="J21" s="23">
        <v>788</v>
      </c>
      <c r="K21" s="17">
        <v>9384</v>
      </c>
      <c r="L21" s="21">
        <v>46515</v>
      </c>
      <c r="M21" s="17">
        <v>80923</v>
      </c>
    </row>
    <row r="22" spans="1:13" ht="16.5">
      <c r="A22" s="8" t="s">
        <v>16</v>
      </c>
      <c r="B22" s="5">
        <v>25492</v>
      </c>
      <c r="C22" s="5">
        <v>3422</v>
      </c>
      <c r="D22" s="16">
        <v>4317</v>
      </c>
      <c r="E22" s="9">
        <v>501</v>
      </c>
      <c r="F22" s="17">
        <v>2306</v>
      </c>
      <c r="G22" s="5">
        <v>1581</v>
      </c>
      <c r="H22" s="22" t="s">
        <v>8</v>
      </c>
      <c r="I22" s="5">
        <v>10209</v>
      </c>
      <c r="J22" s="23">
        <v>862</v>
      </c>
      <c r="K22" s="17">
        <v>9423</v>
      </c>
      <c r="L22" s="21">
        <v>46030</v>
      </c>
      <c r="M22" s="17">
        <v>80585</v>
      </c>
    </row>
    <row r="23" spans="1:13" ht="16.5">
      <c r="A23" s="8" t="s">
        <v>17</v>
      </c>
      <c r="B23" s="5">
        <v>25252</v>
      </c>
      <c r="C23" s="5">
        <v>3582</v>
      </c>
      <c r="D23" s="16">
        <v>4259</v>
      </c>
      <c r="E23" s="9">
        <v>517</v>
      </c>
      <c r="F23" s="17">
        <v>2314</v>
      </c>
      <c r="G23" s="5">
        <v>1685</v>
      </c>
      <c r="H23" s="22" t="s">
        <v>8</v>
      </c>
      <c r="I23" s="5">
        <v>10341</v>
      </c>
      <c r="J23" s="23">
        <v>912</v>
      </c>
      <c r="K23" s="17">
        <v>9358</v>
      </c>
      <c r="L23" s="21">
        <v>46308</v>
      </c>
      <c r="M23" s="17">
        <v>80682</v>
      </c>
    </row>
    <row r="24" spans="1:13" ht="16.5">
      <c r="A24" s="8" t="s">
        <v>18</v>
      </c>
      <c r="B24" s="5">
        <v>25342</v>
      </c>
      <c r="C24" s="5">
        <v>3819</v>
      </c>
      <c r="D24" s="16">
        <v>4297</v>
      </c>
      <c r="E24" s="9">
        <v>494</v>
      </c>
      <c r="F24" s="17">
        <v>2310</v>
      </c>
      <c r="G24" s="5">
        <v>1644</v>
      </c>
      <c r="H24" s="22" t="s">
        <v>8</v>
      </c>
      <c r="I24" s="5">
        <v>10361</v>
      </c>
      <c r="J24" s="23">
        <v>972</v>
      </c>
      <c r="K24" s="17">
        <v>9304</v>
      </c>
      <c r="L24" s="21">
        <v>46739</v>
      </c>
      <c r="M24" s="17">
        <v>81227</v>
      </c>
    </row>
    <row r="25" spans="1:13" ht="16.5">
      <c r="A25" s="8" t="s">
        <v>19</v>
      </c>
      <c r="B25" s="5">
        <v>25412</v>
      </c>
      <c r="C25" s="5">
        <v>3866</v>
      </c>
      <c r="D25" s="16">
        <v>4275</v>
      </c>
      <c r="E25" s="9">
        <v>509</v>
      </c>
      <c r="F25" s="17">
        <v>2308</v>
      </c>
      <c r="G25" s="5">
        <v>1682</v>
      </c>
      <c r="H25" s="22" t="s">
        <v>8</v>
      </c>
      <c r="I25" s="5">
        <v>10407</v>
      </c>
      <c r="J25" s="23">
        <v>979</v>
      </c>
      <c r="K25" s="17">
        <v>9225</v>
      </c>
      <c r="L25" s="21">
        <v>46951</v>
      </c>
      <c r="M25" s="17">
        <v>81440</v>
      </c>
    </row>
    <row r="26" spans="1:13" ht="16.5">
      <c r="A26" s="3" t="s">
        <v>20</v>
      </c>
      <c r="B26" s="5">
        <v>24927</v>
      </c>
      <c r="C26" s="5">
        <v>3677</v>
      </c>
      <c r="D26" s="16">
        <v>4278</v>
      </c>
      <c r="E26" s="9">
        <v>511</v>
      </c>
      <c r="F26" s="17">
        <v>2302</v>
      </c>
      <c r="G26" s="5">
        <v>1610</v>
      </c>
      <c r="H26" s="24" t="s">
        <v>8</v>
      </c>
      <c r="I26" s="5">
        <v>10253</v>
      </c>
      <c r="J26" s="23">
        <v>893</v>
      </c>
      <c r="K26" s="17">
        <v>9415</v>
      </c>
      <c r="L26" s="21">
        <v>46505</v>
      </c>
      <c r="M26" s="17">
        <v>80553</v>
      </c>
    </row>
    <row r="27" spans="1:13" ht="16.5">
      <c r="A27" s="3" t="s">
        <v>85</v>
      </c>
      <c r="B27" s="5">
        <v>25667</v>
      </c>
      <c r="C27" s="5">
        <v>3877</v>
      </c>
      <c r="D27" s="16">
        <v>4166</v>
      </c>
      <c r="E27" s="9">
        <v>498</v>
      </c>
      <c r="F27" s="17">
        <v>2294</v>
      </c>
      <c r="G27" s="5">
        <v>1657</v>
      </c>
      <c r="H27" s="22" t="s">
        <v>8</v>
      </c>
      <c r="I27" s="5">
        <v>10485</v>
      </c>
      <c r="J27" s="18" t="s">
        <v>102</v>
      </c>
      <c r="K27" s="18" t="s">
        <v>86</v>
      </c>
      <c r="L27" s="21">
        <v>46714</v>
      </c>
      <c r="M27" s="21">
        <v>81231</v>
      </c>
    </row>
    <row r="28" spans="1:13" ht="16.5">
      <c r="A28" s="8" t="s">
        <v>9</v>
      </c>
      <c r="B28" s="5">
        <v>25377</v>
      </c>
      <c r="C28" s="5">
        <v>3797</v>
      </c>
      <c r="D28" s="16">
        <v>4133</v>
      </c>
      <c r="E28" s="9">
        <v>497</v>
      </c>
      <c r="F28" s="17">
        <v>2247</v>
      </c>
      <c r="G28" s="5">
        <v>1675</v>
      </c>
      <c r="H28" s="22" t="s">
        <v>8</v>
      </c>
      <c r="I28" s="5">
        <v>10485</v>
      </c>
      <c r="J28" s="18" t="s">
        <v>103</v>
      </c>
      <c r="K28" s="18" t="s">
        <v>87</v>
      </c>
      <c r="L28" s="21">
        <v>46373</v>
      </c>
      <c r="M28" s="21">
        <v>80546</v>
      </c>
    </row>
    <row r="29" spans="1:13" ht="16.5">
      <c r="A29" s="8" t="s">
        <v>10</v>
      </c>
      <c r="B29" s="5">
        <v>25592</v>
      </c>
      <c r="C29" s="5">
        <v>3767</v>
      </c>
      <c r="D29" s="16">
        <v>4091</v>
      </c>
      <c r="E29" s="9">
        <v>497</v>
      </c>
      <c r="F29" s="17">
        <v>2249</v>
      </c>
      <c r="G29" s="5">
        <v>1632</v>
      </c>
      <c r="H29" s="22" t="s">
        <v>8</v>
      </c>
      <c r="I29" s="5">
        <v>10522</v>
      </c>
      <c r="J29" s="18" t="s">
        <v>104</v>
      </c>
      <c r="K29" s="18" t="s">
        <v>88</v>
      </c>
      <c r="L29" s="21">
        <v>46137</v>
      </c>
      <c r="M29" s="21">
        <v>80422</v>
      </c>
    </row>
    <row r="30" spans="1:13" ht="16.5">
      <c r="A30" s="8" t="s">
        <v>11</v>
      </c>
      <c r="B30" s="5">
        <v>25922</v>
      </c>
      <c r="C30" s="5">
        <v>3429</v>
      </c>
      <c r="D30" s="16">
        <v>4036</v>
      </c>
      <c r="E30" s="9">
        <v>496</v>
      </c>
      <c r="F30" s="17">
        <v>2210</v>
      </c>
      <c r="G30" s="5">
        <v>1666</v>
      </c>
      <c r="H30" s="22" t="s">
        <v>8</v>
      </c>
      <c r="I30" s="5">
        <v>10450</v>
      </c>
      <c r="J30" s="18" t="s">
        <v>105</v>
      </c>
      <c r="K30" s="18" t="s">
        <v>90</v>
      </c>
      <c r="L30" s="21">
        <v>45203</v>
      </c>
      <c r="M30" s="21">
        <v>79806</v>
      </c>
    </row>
    <row r="31" spans="1:13" ht="16.5">
      <c r="A31" s="8" t="s">
        <v>12</v>
      </c>
      <c r="B31" s="5">
        <v>26392</v>
      </c>
      <c r="C31" s="5">
        <v>2811</v>
      </c>
      <c r="D31" s="16">
        <v>3973</v>
      </c>
      <c r="E31" s="9">
        <v>495</v>
      </c>
      <c r="F31" s="17">
        <v>2207</v>
      </c>
      <c r="G31" s="5">
        <v>1608</v>
      </c>
      <c r="H31" s="22" t="s">
        <v>8</v>
      </c>
      <c r="I31" s="5">
        <v>10440</v>
      </c>
      <c r="J31" s="18" t="s">
        <v>106</v>
      </c>
      <c r="K31" s="18" t="s">
        <v>92</v>
      </c>
      <c r="L31" s="21">
        <v>44477</v>
      </c>
      <c r="M31" s="21">
        <v>79146</v>
      </c>
    </row>
    <row r="32" spans="1:13" ht="16.5">
      <c r="A32" s="8" t="s">
        <v>13</v>
      </c>
      <c r="B32" s="5">
        <v>26697</v>
      </c>
      <c r="C32" s="5">
        <v>3112</v>
      </c>
      <c r="D32" s="16">
        <v>4034</v>
      </c>
      <c r="E32" s="9">
        <v>495</v>
      </c>
      <c r="F32" s="17">
        <v>2213</v>
      </c>
      <c r="G32" s="5">
        <v>1480</v>
      </c>
      <c r="H32" s="22" t="s">
        <v>8</v>
      </c>
      <c r="I32" s="5">
        <v>10453</v>
      </c>
      <c r="J32" s="18" t="s">
        <v>107</v>
      </c>
      <c r="K32" s="18" t="s">
        <v>94</v>
      </c>
      <c r="L32" s="21">
        <v>44717</v>
      </c>
      <c r="M32" s="21">
        <v>79825</v>
      </c>
    </row>
    <row r="33" spans="1:13" ht="16.5">
      <c r="A33" s="8" t="s">
        <v>14</v>
      </c>
      <c r="B33" s="5">
        <v>26908</v>
      </c>
      <c r="C33" s="5">
        <v>3657</v>
      </c>
      <c r="D33" s="16">
        <v>3938</v>
      </c>
      <c r="E33" s="9">
        <v>494</v>
      </c>
      <c r="F33" s="17">
        <v>2192</v>
      </c>
      <c r="G33" s="5">
        <v>1762</v>
      </c>
      <c r="H33" s="22" t="s">
        <v>8</v>
      </c>
      <c r="I33" s="5">
        <v>10254</v>
      </c>
      <c r="J33" s="18" t="s">
        <v>108</v>
      </c>
      <c r="K33" s="18" t="s">
        <v>96</v>
      </c>
      <c r="L33" s="21">
        <v>45259</v>
      </c>
      <c r="M33" s="21">
        <v>80454</v>
      </c>
    </row>
    <row r="34" spans="1:13" ht="16.5">
      <c r="A34" s="8" t="s">
        <v>15</v>
      </c>
      <c r="B34" s="5">
        <v>26983</v>
      </c>
      <c r="C34" s="5">
        <v>3855</v>
      </c>
      <c r="D34" s="16">
        <v>3874</v>
      </c>
      <c r="E34" s="9">
        <v>493</v>
      </c>
      <c r="F34" s="17">
        <v>2179</v>
      </c>
      <c r="G34" s="5">
        <v>1603</v>
      </c>
      <c r="H34" s="22" t="s">
        <v>8</v>
      </c>
      <c r="I34" s="5">
        <v>10316</v>
      </c>
      <c r="J34" s="18" t="s">
        <v>109</v>
      </c>
      <c r="K34" s="18" t="s">
        <v>110</v>
      </c>
      <c r="L34" s="21">
        <v>44825</v>
      </c>
      <c r="M34" s="21">
        <v>80073</v>
      </c>
    </row>
    <row r="35" spans="1:13" ht="16.5">
      <c r="A35" s="8" t="s">
        <v>16</v>
      </c>
      <c r="B35" s="5">
        <v>26953</v>
      </c>
      <c r="C35" s="5">
        <v>3849</v>
      </c>
      <c r="D35" s="16">
        <v>3887</v>
      </c>
      <c r="E35" s="9">
        <v>493</v>
      </c>
      <c r="F35" s="17">
        <v>2146</v>
      </c>
      <c r="G35" s="5">
        <v>1430</v>
      </c>
      <c r="H35" s="22" t="s">
        <v>8</v>
      </c>
      <c r="I35" s="5">
        <v>10729</v>
      </c>
      <c r="J35" s="18" t="s">
        <v>111</v>
      </c>
      <c r="K35" s="18" t="s">
        <v>112</v>
      </c>
      <c r="L35" s="21">
        <v>45170</v>
      </c>
      <c r="M35" s="21">
        <v>80414</v>
      </c>
    </row>
    <row r="36" spans="1:13" ht="16.5">
      <c r="A36" s="8" t="s">
        <v>17</v>
      </c>
      <c r="B36" s="5">
        <v>27058</v>
      </c>
      <c r="C36" s="5">
        <v>3893</v>
      </c>
      <c r="D36" s="16">
        <v>3780</v>
      </c>
      <c r="E36" s="9">
        <v>492</v>
      </c>
      <c r="F36" s="17">
        <v>2136</v>
      </c>
      <c r="G36" s="5">
        <v>1766</v>
      </c>
      <c r="H36" s="22" t="s">
        <v>8</v>
      </c>
      <c r="I36" s="5">
        <v>10826</v>
      </c>
      <c r="J36" s="18" t="s">
        <v>113</v>
      </c>
      <c r="K36" s="18" t="s">
        <v>114</v>
      </c>
      <c r="L36" s="21">
        <v>45959</v>
      </c>
      <c r="M36" s="21">
        <v>81415</v>
      </c>
    </row>
    <row r="37" spans="1:13" ht="16.5">
      <c r="A37" s="8" t="s">
        <v>18</v>
      </c>
      <c r="B37" s="5">
        <v>27258</v>
      </c>
      <c r="C37" s="20" t="s">
        <v>115</v>
      </c>
      <c r="D37" s="19" t="s">
        <v>116</v>
      </c>
      <c r="E37" s="20" t="s">
        <v>117</v>
      </c>
      <c r="F37" s="17">
        <v>2104</v>
      </c>
      <c r="G37" s="20" t="s">
        <v>118</v>
      </c>
      <c r="H37" s="22" t="s">
        <v>8</v>
      </c>
      <c r="I37" s="5">
        <v>10832</v>
      </c>
      <c r="J37" s="18" t="s">
        <v>119</v>
      </c>
      <c r="K37" s="18" t="s">
        <v>120</v>
      </c>
      <c r="L37" s="21">
        <v>46425</v>
      </c>
      <c r="M37" s="21">
        <v>82228</v>
      </c>
    </row>
    <row r="38" spans="1:13" ht="16.5">
      <c r="A38" s="8" t="s">
        <v>19</v>
      </c>
      <c r="B38" s="5">
        <v>27218</v>
      </c>
      <c r="C38" s="5">
        <v>3893</v>
      </c>
      <c r="D38" s="16">
        <v>3949</v>
      </c>
      <c r="E38" s="9">
        <v>491</v>
      </c>
      <c r="F38" s="17">
        <v>2067</v>
      </c>
      <c r="G38" s="5">
        <v>1706</v>
      </c>
      <c r="H38" s="22" t="s">
        <v>8</v>
      </c>
      <c r="I38" s="5">
        <v>10830</v>
      </c>
      <c r="J38" s="23">
        <v>969</v>
      </c>
      <c r="K38" s="18" t="s">
        <v>121</v>
      </c>
      <c r="L38" s="17">
        <v>46287</v>
      </c>
      <c r="M38" s="17">
        <v>81895</v>
      </c>
    </row>
    <row r="39" spans="1:13" ht="16.5">
      <c r="A39" s="3" t="s">
        <v>20</v>
      </c>
      <c r="B39" s="5">
        <v>26506</v>
      </c>
      <c r="C39" s="5">
        <v>3663</v>
      </c>
      <c r="D39" s="16">
        <v>3981</v>
      </c>
      <c r="E39" s="9">
        <v>494</v>
      </c>
      <c r="F39" s="17">
        <v>2187</v>
      </c>
      <c r="G39" s="5">
        <v>1648</v>
      </c>
      <c r="H39" s="24" t="s">
        <v>8</v>
      </c>
      <c r="I39" s="5">
        <v>10551</v>
      </c>
      <c r="J39" s="23">
        <v>940</v>
      </c>
      <c r="K39" s="18" t="s">
        <v>122</v>
      </c>
      <c r="L39" s="17">
        <v>45628</v>
      </c>
      <c r="M39" s="17">
        <v>80622</v>
      </c>
    </row>
    <row r="46" spans="1:13" ht="16.5">
      <c r="A46" s="36" t="s">
        <v>137</v>
      </c>
      <c r="B46" s="37">
        <v>89.57</v>
      </c>
      <c r="C46" s="37">
        <v>90.93</v>
      </c>
      <c r="D46" s="38">
        <v>90.97</v>
      </c>
      <c r="E46" s="37">
        <v>97.21</v>
      </c>
      <c r="F46" s="38">
        <v>89.71</v>
      </c>
      <c r="G46" s="39">
        <v>93.58</v>
      </c>
    </row>
    <row r="47" spans="1:13" ht="16.5">
      <c r="A47" s="26" t="s">
        <v>124</v>
      </c>
      <c r="B47" s="37">
        <v>96.86</v>
      </c>
      <c r="C47" s="37">
        <v>92.76</v>
      </c>
      <c r="D47" s="38">
        <v>95.38</v>
      </c>
      <c r="E47" s="37">
        <v>102.35</v>
      </c>
      <c r="F47" s="38">
        <v>96.1</v>
      </c>
      <c r="G47" s="39">
        <v>99.36</v>
      </c>
    </row>
    <row r="48" spans="1:13" ht="16.5">
      <c r="A48" s="26" t="s">
        <v>125</v>
      </c>
      <c r="B48" s="37">
        <v>96.17</v>
      </c>
      <c r="C48" s="37">
        <v>93.05</v>
      </c>
      <c r="D48" s="38">
        <v>95.54</v>
      </c>
      <c r="E48" s="37">
        <v>102.61</v>
      </c>
      <c r="F48" s="38">
        <v>97.13</v>
      </c>
      <c r="G48" s="39">
        <v>100.09</v>
      </c>
    </row>
    <row r="49" spans="1:7" ht="24.75">
      <c r="A49" s="26" t="s">
        <v>126</v>
      </c>
      <c r="B49" s="37">
        <v>96.49</v>
      </c>
      <c r="C49" s="37">
        <v>94.15</v>
      </c>
      <c r="D49" s="38">
        <v>96.51</v>
      </c>
      <c r="E49" s="37">
        <v>102.53</v>
      </c>
      <c r="F49" s="38">
        <v>97.33</v>
      </c>
      <c r="G49" s="39">
        <v>100.15</v>
      </c>
    </row>
    <row r="50" spans="1:7" ht="24.75">
      <c r="A50" s="26" t="s">
        <v>127</v>
      </c>
      <c r="B50" s="37">
        <v>95.74</v>
      </c>
      <c r="C50" s="37">
        <v>96.16</v>
      </c>
      <c r="D50" s="38">
        <v>97.99</v>
      </c>
      <c r="E50" s="37">
        <v>102.4</v>
      </c>
      <c r="F50" s="38">
        <v>98.46</v>
      </c>
      <c r="G50" s="39">
        <v>100.61</v>
      </c>
    </row>
    <row r="51" spans="1:7" ht="24.75">
      <c r="A51" s="26" t="s">
        <v>128</v>
      </c>
      <c r="B51" s="37">
        <v>98.68</v>
      </c>
      <c r="C51" s="37">
        <v>97.57</v>
      </c>
      <c r="D51" s="38">
        <v>99.27</v>
      </c>
      <c r="E51" s="37">
        <v>104.21</v>
      </c>
      <c r="F51" s="38">
        <v>100.26</v>
      </c>
      <c r="G51" s="39">
        <v>102.51</v>
      </c>
    </row>
    <row r="52" spans="1:7" ht="24.75">
      <c r="A52" s="26" t="s">
        <v>129</v>
      </c>
      <c r="B52" s="37">
        <v>96.7</v>
      </c>
      <c r="C52" s="37">
        <v>93.79</v>
      </c>
      <c r="D52" s="38">
        <v>96.59</v>
      </c>
      <c r="E52" s="37">
        <v>103.21</v>
      </c>
      <c r="F52" s="38">
        <v>98.75</v>
      </c>
      <c r="G52" s="39">
        <v>101.22</v>
      </c>
    </row>
    <row r="53" spans="1:7" ht="16.5">
      <c r="A53" s="26" t="s">
        <v>130</v>
      </c>
      <c r="B53" s="37">
        <v>90.72</v>
      </c>
      <c r="C53" s="37">
        <v>89.28</v>
      </c>
      <c r="D53" s="38">
        <v>91.53</v>
      </c>
      <c r="E53" s="37">
        <v>97.6</v>
      </c>
      <c r="F53" s="38">
        <v>93.23</v>
      </c>
      <c r="G53" s="39">
        <v>95.61</v>
      </c>
    </row>
    <row r="54" spans="1:7" ht="16.5">
      <c r="A54" s="26" t="s">
        <v>131</v>
      </c>
      <c r="B54" s="37">
        <v>86.87</v>
      </c>
      <c r="C54" s="37">
        <v>85.26</v>
      </c>
      <c r="D54" s="38">
        <v>87.31</v>
      </c>
      <c r="E54" s="37">
        <v>94.62</v>
      </c>
      <c r="F54" s="38">
        <v>89.38</v>
      </c>
      <c r="G54" s="39">
        <v>92.26</v>
      </c>
    </row>
    <row r="55" spans="1:7" ht="16.5">
      <c r="A55" s="26" t="s">
        <v>132</v>
      </c>
      <c r="B55" s="37">
        <v>78.84</v>
      </c>
      <c r="C55" s="37">
        <v>76.73</v>
      </c>
      <c r="D55" s="38">
        <v>80.13</v>
      </c>
      <c r="E55" s="37">
        <v>86.73</v>
      </c>
      <c r="F55" s="38">
        <v>82.75</v>
      </c>
      <c r="G55" s="39">
        <v>84.99</v>
      </c>
    </row>
    <row r="56" spans="1:7" ht="16.5">
      <c r="A56" s="26" t="s">
        <v>133</v>
      </c>
      <c r="B56" s="37">
        <v>71.069999999999993</v>
      </c>
      <c r="C56" s="37">
        <v>67.48</v>
      </c>
      <c r="D56" s="38">
        <v>70.94</v>
      </c>
      <c r="E56" s="37">
        <v>76.67</v>
      </c>
      <c r="F56" s="38">
        <v>74.34</v>
      </c>
      <c r="G56" s="39">
        <v>75.66</v>
      </c>
    </row>
    <row r="57" spans="1:7" ht="16.5">
      <c r="A57" s="26" t="s">
        <v>134</v>
      </c>
      <c r="B57" s="37">
        <v>54.86</v>
      </c>
      <c r="C57" s="37">
        <v>50.01</v>
      </c>
      <c r="D57" s="38">
        <v>54.86</v>
      </c>
      <c r="E57" s="37">
        <v>63.26</v>
      </c>
      <c r="F57" s="38">
        <v>57.36</v>
      </c>
      <c r="G57" s="39">
        <v>60.7</v>
      </c>
    </row>
    <row r="58" spans="1:7" ht="16.5">
      <c r="A58" s="36" t="s">
        <v>135</v>
      </c>
      <c r="B58" s="37">
        <v>87.39</v>
      </c>
      <c r="C58" s="37">
        <v>85.65</v>
      </c>
      <c r="D58" s="38">
        <v>88.16</v>
      </c>
      <c r="E58" s="37">
        <v>94.05</v>
      </c>
      <c r="F58" s="38">
        <v>89.56</v>
      </c>
      <c r="G58" s="39">
        <v>92.02</v>
      </c>
    </row>
    <row r="59" spans="1:7" ht="16.5">
      <c r="A59" s="36" t="s">
        <v>138</v>
      </c>
      <c r="B59" s="37">
        <v>43.06</v>
      </c>
      <c r="C59" s="37">
        <v>40.159999999999997</v>
      </c>
      <c r="D59" s="38">
        <v>44.42</v>
      </c>
      <c r="E59" s="37">
        <v>48.9</v>
      </c>
      <c r="F59" s="38">
        <v>44.74</v>
      </c>
      <c r="G59" s="39">
        <v>47</v>
      </c>
    </row>
    <row r="60" spans="1:7" ht="16.5">
      <c r="A60" s="26" t="s">
        <v>124</v>
      </c>
      <c r="B60" s="37">
        <v>44.35</v>
      </c>
      <c r="C60" s="37">
        <v>43.94</v>
      </c>
      <c r="D60" s="38">
        <v>47.32</v>
      </c>
      <c r="E60" s="37">
        <v>50.23</v>
      </c>
      <c r="F60" s="38">
        <v>47.18</v>
      </c>
      <c r="G60" s="39">
        <v>48.92</v>
      </c>
    </row>
    <row r="61" spans="1:7" ht="16.5">
      <c r="A61" s="26" t="s">
        <v>125</v>
      </c>
      <c r="B61" s="37">
        <v>42.66</v>
      </c>
      <c r="C61" s="37">
        <v>43.64</v>
      </c>
      <c r="D61" s="38">
        <v>47.25</v>
      </c>
      <c r="E61" s="37">
        <v>48.6</v>
      </c>
      <c r="F61" s="38">
        <v>47.22</v>
      </c>
      <c r="G61" s="39">
        <v>47.99</v>
      </c>
    </row>
    <row r="62" spans="1:7" ht="24.75">
      <c r="A62" s="26" t="s">
        <v>126</v>
      </c>
      <c r="B62" s="37">
        <v>49.3</v>
      </c>
      <c r="C62" s="37">
        <v>48.42</v>
      </c>
      <c r="D62" s="38">
        <v>52</v>
      </c>
      <c r="E62" s="37">
        <v>54.86</v>
      </c>
      <c r="F62" s="38">
        <v>51.62</v>
      </c>
      <c r="G62" s="39">
        <v>53.51</v>
      </c>
    </row>
    <row r="63" spans="1:7" ht="24.75">
      <c r="A63" s="26" t="s">
        <v>127</v>
      </c>
      <c r="B63" s="37">
        <v>54.38</v>
      </c>
      <c r="C63" s="37">
        <v>54.05</v>
      </c>
      <c r="D63" s="38">
        <v>57.17</v>
      </c>
      <c r="E63" s="37">
        <v>59.48</v>
      </c>
      <c r="F63" s="38">
        <v>57.51</v>
      </c>
      <c r="G63" s="39">
        <v>58.65</v>
      </c>
    </row>
    <row r="64" spans="1:7" ht="24.75">
      <c r="A64" s="26" t="s">
        <v>128</v>
      </c>
      <c r="B64" s="37">
        <v>55.88</v>
      </c>
      <c r="C64" s="37">
        <v>53.83</v>
      </c>
      <c r="D64" s="38">
        <v>56.73</v>
      </c>
      <c r="E64" s="37">
        <v>61.06</v>
      </c>
      <c r="F64" s="38">
        <v>58.89</v>
      </c>
      <c r="G64" s="39">
        <v>60.12</v>
      </c>
    </row>
    <row r="65" spans="1:7" ht="24.75">
      <c r="A65" s="26" t="s">
        <v>129</v>
      </c>
      <c r="B65" s="37">
        <v>47.7</v>
      </c>
      <c r="C65" s="37">
        <v>45.88</v>
      </c>
      <c r="D65" s="38">
        <v>49.79</v>
      </c>
      <c r="E65" s="37">
        <v>54.15</v>
      </c>
      <c r="F65" s="38">
        <v>52.42</v>
      </c>
      <c r="G65" s="39">
        <v>53.4</v>
      </c>
    </row>
    <row r="66" spans="1:7" ht="16.5">
      <c r="A66" s="26" t="s">
        <v>130</v>
      </c>
      <c r="B66" s="37">
        <v>39.979999999999997</v>
      </c>
      <c r="C66" s="37">
        <v>37.17</v>
      </c>
      <c r="D66" s="38">
        <v>41.39</v>
      </c>
      <c r="E66" s="37">
        <v>46.3</v>
      </c>
      <c r="F66" s="38">
        <v>43.23</v>
      </c>
      <c r="G66" s="39">
        <v>44.97</v>
      </c>
    </row>
    <row r="67" spans="1:7" ht="16.5">
      <c r="A67" s="26" t="s">
        <v>131</v>
      </c>
      <c r="B67" s="37">
        <v>41.6</v>
      </c>
      <c r="C67" s="37">
        <v>36.9</v>
      </c>
      <c r="D67" s="38">
        <v>40.020000000000003</v>
      </c>
      <c r="E67" s="37">
        <v>46.68</v>
      </c>
      <c r="F67" s="38">
        <v>41.12</v>
      </c>
      <c r="G67" s="39">
        <v>44.38</v>
      </c>
    </row>
    <row r="68" spans="1:7" ht="16.5">
      <c r="A68" s="26" t="s">
        <v>132</v>
      </c>
      <c r="B68" s="37">
        <v>42.34</v>
      </c>
      <c r="C68" s="37">
        <v>37.21</v>
      </c>
      <c r="D68" s="38">
        <v>40.380000000000003</v>
      </c>
      <c r="E68" s="37">
        <v>47.02</v>
      </c>
      <c r="F68" s="38">
        <v>42.03</v>
      </c>
      <c r="G68" s="39">
        <v>44.77</v>
      </c>
    </row>
    <row r="69" spans="1:7" ht="16.5">
      <c r="A69" s="26" t="s">
        <v>133</v>
      </c>
      <c r="B69" s="37">
        <v>38.19</v>
      </c>
      <c r="C69" s="37">
        <v>33.56</v>
      </c>
      <c r="D69" s="38">
        <v>37.130000000000003</v>
      </c>
      <c r="E69" s="37">
        <v>43.3</v>
      </c>
      <c r="F69" s="38">
        <v>39.049999999999997</v>
      </c>
      <c r="G69" s="39">
        <v>41.43</v>
      </c>
    </row>
    <row r="70" spans="1:7" ht="16.5">
      <c r="A70" s="26" t="s">
        <v>134</v>
      </c>
      <c r="B70" s="37">
        <v>32.26</v>
      </c>
      <c r="C70" s="37">
        <v>28.23</v>
      </c>
      <c r="D70" s="38">
        <v>31.56</v>
      </c>
      <c r="E70" s="37">
        <v>37.76</v>
      </c>
      <c r="F70" s="38">
        <v>33.159999999999997</v>
      </c>
      <c r="G70" s="39">
        <v>35.630000000000003</v>
      </c>
    </row>
    <row r="71" spans="1:7" ht="16.5">
      <c r="A71" s="36" t="s">
        <v>135</v>
      </c>
      <c r="B71" s="37">
        <v>44.39</v>
      </c>
      <c r="C71" s="37">
        <v>41.91</v>
      </c>
      <c r="D71" s="38">
        <v>45.38</v>
      </c>
      <c r="E71" s="37">
        <v>49.94</v>
      </c>
      <c r="F71" s="38">
        <v>46.38</v>
      </c>
      <c r="G71" s="39">
        <v>48.39</v>
      </c>
    </row>
    <row r="72" spans="1:7" ht="16.5">
      <c r="A72" s="36" t="s">
        <v>139</v>
      </c>
      <c r="B72" s="37">
        <v>27.02</v>
      </c>
      <c r="C72" s="37">
        <v>23.56</v>
      </c>
      <c r="D72" s="38">
        <v>27.34</v>
      </c>
      <c r="E72" s="37">
        <v>32.17</v>
      </c>
      <c r="F72" s="38">
        <v>27.48</v>
      </c>
      <c r="G72" s="39">
        <v>29.99</v>
      </c>
    </row>
    <row r="73" spans="1:7" ht="16.5">
      <c r="A73" s="26" t="s">
        <v>124</v>
      </c>
      <c r="B73" s="37">
        <v>25.51</v>
      </c>
      <c r="C73" s="37">
        <v>24.68</v>
      </c>
      <c r="D73" s="38">
        <v>26.97</v>
      </c>
      <c r="E73" s="37">
        <v>30.3</v>
      </c>
      <c r="F73" s="38">
        <v>26.61</v>
      </c>
      <c r="G73" s="39">
        <v>28.53</v>
      </c>
    </row>
    <row r="74" spans="1:7" ht="16.5">
      <c r="A74" s="26" t="s">
        <v>125</v>
      </c>
      <c r="B74" s="37">
        <v>31.87</v>
      </c>
      <c r="C74" s="37">
        <v>29.73</v>
      </c>
      <c r="D74" s="38">
        <v>31.99</v>
      </c>
      <c r="E74" s="37">
        <v>35.31</v>
      </c>
      <c r="F74" s="38">
        <v>32.21</v>
      </c>
      <c r="G74" s="39">
        <v>33.82</v>
      </c>
    </row>
    <row r="75" spans="1:7" ht="24.75">
      <c r="A75" s="26" t="s">
        <v>126</v>
      </c>
      <c r="B75" s="37">
        <v>35.590000000000003</v>
      </c>
      <c r="C75" s="37">
        <v>32.76</v>
      </c>
      <c r="D75" s="38">
        <v>35.42</v>
      </c>
      <c r="E75" s="37">
        <v>39.299999999999997</v>
      </c>
      <c r="F75" s="38">
        <v>35.9</v>
      </c>
      <c r="G75" s="39">
        <v>37.71</v>
      </c>
    </row>
    <row r="76" spans="1:7" ht="24.75">
      <c r="A76" s="26" t="s">
        <v>127</v>
      </c>
      <c r="B76" s="37">
        <v>41.02</v>
      </c>
      <c r="C76" s="37">
        <v>38.32</v>
      </c>
      <c r="D76" s="38">
        <v>40.729999999999997</v>
      </c>
      <c r="E76" s="37">
        <v>44.77</v>
      </c>
      <c r="F76" s="38">
        <v>40.880000000000003</v>
      </c>
      <c r="G76" s="39">
        <v>42.88</v>
      </c>
    </row>
    <row r="77" spans="1:7" ht="24.75">
      <c r="A77" s="26" t="s">
        <v>128</v>
      </c>
      <c r="B77" s="37">
        <v>43.96</v>
      </c>
      <c r="C77" s="37">
        <v>41.92</v>
      </c>
      <c r="D77" s="38">
        <v>43.55</v>
      </c>
      <c r="E77" s="37">
        <v>47.57</v>
      </c>
      <c r="F77" s="38">
        <v>44.13</v>
      </c>
      <c r="G77" s="39">
        <v>45.96</v>
      </c>
    </row>
    <row r="78" spans="1:7" ht="24.75">
      <c r="A78" s="26" t="s">
        <v>129</v>
      </c>
      <c r="B78" s="37">
        <v>40.700000000000003</v>
      </c>
      <c r="C78" s="37">
        <v>38.76</v>
      </c>
      <c r="D78" s="38">
        <v>41.03</v>
      </c>
      <c r="E78" s="37">
        <v>44.88</v>
      </c>
      <c r="F78" s="38">
        <v>41.48</v>
      </c>
      <c r="G78" s="39">
        <v>43.26</v>
      </c>
    </row>
    <row r="79" spans="1:7" ht="16.5">
      <c r="A79" s="26" t="s">
        <v>130</v>
      </c>
      <c r="B79" s="37">
        <v>40.46</v>
      </c>
      <c r="C79" s="37">
        <v>38.270000000000003</v>
      </c>
      <c r="D79" s="38">
        <v>40.4</v>
      </c>
      <c r="E79" s="37">
        <v>44.18</v>
      </c>
      <c r="F79" s="38">
        <v>41.21</v>
      </c>
      <c r="G79" s="39">
        <v>42.7</v>
      </c>
    </row>
    <row r="80" spans="1:7" ht="16.5">
      <c r="A80" s="26" t="s">
        <v>131</v>
      </c>
      <c r="B80" s="37">
        <v>40.54</v>
      </c>
      <c r="C80" s="37">
        <v>38.28</v>
      </c>
      <c r="D80" s="38">
        <v>40.76</v>
      </c>
      <c r="E80" s="37">
        <v>44.47</v>
      </c>
      <c r="F80" s="38">
        <v>40.86</v>
      </c>
      <c r="G80" s="39">
        <v>42.73</v>
      </c>
    </row>
    <row r="81" spans="1:7" ht="16.5">
      <c r="A81" s="26" t="s">
        <v>132</v>
      </c>
      <c r="B81" s="37">
        <v>45</v>
      </c>
      <c r="C81" s="41" t="s">
        <v>140</v>
      </c>
      <c r="D81" s="20" t="s">
        <v>141</v>
      </c>
      <c r="E81" s="37">
        <v>48.66</v>
      </c>
      <c r="F81" s="38">
        <v>44.76</v>
      </c>
      <c r="G81" s="39">
        <v>46.85</v>
      </c>
    </row>
    <row r="82" spans="1:7" ht="16.5">
      <c r="A82" s="26" t="s">
        <v>133</v>
      </c>
      <c r="B82" s="37">
        <v>41.65</v>
      </c>
      <c r="C82" s="41" t="s">
        <v>142</v>
      </c>
      <c r="D82" s="20" t="s">
        <v>143</v>
      </c>
      <c r="E82" s="37">
        <v>46.1</v>
      </c>
      <c r="F82" s="38">
        <v>41.8</v>
      </c>
      <c r="G82" s="39">
        <v>44.06</v>
      </c>
    </row>
    <row r="83" spans="1:7" ht="16.5">
      <c r="A83" s="26" t="s">
        <v>134</v>
      </c>
      <c r="B83" s="41" t="s">
        <v>144</v>
      </c>
      <c r="C83" s="41" t="s">
        <v>145</v>
      </c>
      <c r="D83" s="20" t="s">
        <v>146</v>
      </c>
      <c r="E83" s="41" t="s">
        <v>147</v>
      </c>
      <c r="F83" s="20">
        <v>46.72</v>
      </c>
      <c r="G83" s="18" t="s">
        <v>148</v>
      </c>
    </row>
    <row r="84" spans="1:7" ht="16.5">
      <c r="A84" s="36" t="s">
        <v>135</v>
      </c>
      <c r="B84" s="37">
        <v>38.29</v>
      </c>
      <c r="C84" s="37">
        <v>36.229999999999997</v>
      </c>
      <c r="D84" s="38">
        <v>38.25</v>
      </c>
      <c r="E84" s="37">
        <v>42.4</v>
      </c>
      <c r="F84" s="38">
        <v>38.75</v>
      </c>
      <c r="G84" s="39">
        <v>40.659999999999997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7"/>
  <sheetViews>
    <sheetView tabSelected="1" workbookViewId="0">
      <selection activeCell="J9" sqref="J9"/>
    </sheetView>
  </sheetViews>
  <sheetFormatPr defaultRowHeight="15"/>
  <sheetData>
    <row r="1" spans="1:7">
      <c r="A1" t="s">
        <v>4</v>
      </c>
      <c r="B1" t="s">
        <v>25</v>
      </c>
      <c r="C1" t="s">
        <v>6</v>
      </c>
      <c r="D1" t="s">
        <v>167</v>
      </c>
      <c r="E1" t="s">
        <v>169</v>
      </c>
      <c r="F1" t="s">
        <v>168</v>
      </c>
      <c r="G1" t="s">
        <v>170</v>
      </c>
    </row>
    <row r="2" spans="1:7">
      <c r="A2">
        <f t="shared" ref="A2:A65" si="0">A14-1</f>
        <v>1968</v>
      </c>
      <c r="B2">
        <v>1</v>
      </c>
      <c r="C2">
        <v>36245.1</v>
      </c>
      <c r="D2">
        <v>5.4067078190000002</v>
      </c>
      <c r="E2" s="50">
        <v>37.512</v>
      </c>
      <c r="F2" s="49">
        <v>34.1</v>
      </c>
      <c r="G2" s="51">
        <v>-1.3714808999999999</v>
      </c>
    </row>
    <row r="3" spans="1:7">
      <c r="A3">
        <f t="shared" si="0"/>
        <v>1968</v>
      </c>
      <c r="B3">
        <v>2</v>
      </c>
      <c r="C3">
        <v>36460.800000000003</v>
      </c>
      <c r="D3">
        <v>5.4067078190000002</v>
      </c>
      <c r="E3" s="50">
        <v>37.646500000000003</v>
      </c>
      <c r="F3" s="49">
        <v>34.200000000000003</v>
      </c>
      <c r="G3" s="51">
        <v>1.9570145000000001</v>
      </c>
    </row>
    <row r="4" spans="1:7">
      <c r="A4">
        <f t="shared" si="0"/>
        <v>1968</v>
      </c>
      <c r="B4">
        <v>3</v>
      </c>
      <c r="C4">
        <v>37291.4</v>
      </c>
      <c r="D4">
        <v>5.4067078190000002</v>
      </c>
      <c r="E4" s="50">
        <v>37.764000000000003</v>
      </c>
      <c r="F4" s="49">
        <v>34.299999999999997</v>
      </c>
      <c r="G4" s="51">
        <v>0.22961751</v>
      </c>
    </row>
    <row r="5" spans="1:7">
      <c r="A5">
        <f t="shared" si="0"/>
        <v>1968</v>
      </c>
      <c r="B5">
        <v>4</v>
      </c>
      <c r="C5">
        <v>38019.699999999997</v>
      </c>
      <c r="D5">
        <v>5.4067078190000002</v>
      </c>
      <c r="E5" s="50">
        <v>37.818600000000004</v>
      </c>
      <c r="F5" s="49">
        <v>34.4</v>
      </c>
      <c r="G5" s="51">
        <v>0.16933232000000001</v>
      </c>
    </row>
    <row r="6" spans="1:7">
      <c r="A6">
        <f t="shared" si="0"/>
        <v>1968</v>
      </c>
      <c r="B6">
        <v>5</v>
      </c>
      <c r="C6">
        <v>38748</v>
      </c>
      <c r="D6">
        <v>5.4067078190000002</v>
      </c>
      <c r="E6" s="50">
        <v>38.242899999999999</v>
      </c>
      <c r="F6" s="49">
        <v>34.5</v>
      </c>
      <c r="G6" s="51">
        <v>0.95005384999999998</v>
      </c>
    </row>
    <row r="7" spans="1:7">
      <c r="A7">
        <f t="shared" si="0"/>
        <v>1968</v>
      </c>
      <c r="B7">
        <v>6</v>
      </c>
      <c r="C7">
        <v>37944.199999999997</v>
      </c>
      <c r="D7">
        <v>5.4067078190000002</v>
      </c>
      <c r="E7" s="50">
        <v>38.383299999999998</v>
      </c>
      <c r="F7" s="49">
        <v>34.700000000000003</v>
      </c>
      <c r="G7" s="51">
        <v>3.82687</v>
      </c>
    </row>
    <row r="8" spans="1:7">
      <c r="A8">
        <f t="shared" si="0"/>
        <v>1968</v>
      </c>
      <c r="B8">
        <v>7</v>
      </c>
      <c r="C8">
        <v>39219</v>
      </c>
      <c r="D8">
        <v>5.44617284</v>
      </c>
      <c r="E8" s="50">
        <v>38.3245</v>
      </c>
      <c r="F8" s="49">
        <v>34.9</v>
      </c>
      <c r="G8" s="51">
        <v>-0.58118669000000001</v>
      </c>
    </row>
    <row r="9" spans="1:7">
      <c r="A9">
        <f t="shared" si="0"/>
        <v>1968</v>
      </c>
      <c r="B9">
        <v>8</v>
      </c>
      <c r="C9">
        <v>38825</v>
      </c>
      <c r="D9">
        <v>5.44617284</v>
      </c>
      <c r="E9" s="50">
        <v>38.431399999999996</v>
      </c>
      <c r="F9" s="49">
        <v>35</v>
      </c>
      <c r="G9" s="51">
        <v>-4.1465066000000004</v>
      </c>
    </row>
    <row r="10" spans="1:7">
      <c r="A10">
        <f t="shared" si="0"/>
        <v>1968</v>
      </c>
      <c r="B10">
        <v>9</v>
      </c>
      <c r="C10">
        <v>39414.1</v>
      </c>
      <c r="D10">
        <v>5.44617284</v>
      </c>
      <c r="E10" s="50">
        <v>38.576999999999998</v>
      </c>
      <c r="F10" s="49">
        <v>35.1</v>
      </c>
      <c r="G10" s="51">
        <v>-3.3001361999999999</v>
      </c>
    </row>
    <row r="11" spans="1:7">
      <c r="A11">
        <f t="shared" si="0"/>
        <v>1968</v>
      </c>
      <c r="B11">
        <v>10</v>
      </c>
      <c r="C11">
        <v>38981.599999999999</v>
      </c>
      <c r="D11">
        <v>5.44617284</v>
      </c>
      <c r="E11" s="50">
        <v>38.653599999999997</v>
      </c>
      <c r="F11" s="49">
        <v>35.299999999999997</v>
      </c>
      <c r="G11" s="51">
        <v>-8.3108935000000006</v>
      </c>
    </row>
    <row r="12" spans="1:7">
      <c r="A12">
        <f t="shared" si="0"/>
        <v>1968</v>
      </c>
      <c r="B12">
        <v>11</v>
      </c>
      <c r="C12">
        <v>39444.400000000001</v>
      </c>
      <c r="D12">
        <v>5.44617284</v>
      </c>
      <c r="E12" s="50">
        <v>39.153500000000001</v>
      </c>
      <c r="F12" s="49">
        <v>35.4</v>
      </c>
      <c r="G12" s="51">
        <v>2.9838358</v>
      </c>
    </row>
    <row r="13" spans="1:7">
      <c r="A13">
        <f t="shared" si="0"/>
        <v>1968</v>
      </c>
      <c r="B13">
        <v>12</v>
      </c>
      <c r="C13">
        <v>39947.4</v>
      </c>
      <c r="D13">
        <v>5.44617284</v>
      </c>
      <c r="E13" s="50">
        <v>39.277200000000001</v>
      </c>
      <c r="F13" s="49">
        <v>35.6</v>
      </c>
      <c r="G13" s="51">
        <v>-4.4704848999999998</v>
      </c>
    </row>
    <row r="14" spans="1:7">
      <c r="A14">
        <f t="shared" si="0"/>
        <v>1969</v>
      </c>
      <c r="B14">
        <f>B2</f>
        <v>1</v>
      </c>
      <c r="C14">
        <v>39500.9</v>
      </c>
      <c r="D14">
        <v>5.44617284</v>
      </c>
      <c r="E14" s="50">
        <v>39.514800000000001</v>
      </c>
      <c r="F14" s="49">
        <v>35.700000000000003</v>
      </c>
      <c r="G14" s="51">
        <v>-6.8239396000000001</v>
      </c>
    </row>
    <row r="15" spans="1:7">
      <c r="A15">
        <f t="shared" si="0"/>
        <v>1969</v>
      </c>
      <c r="B15">
        <f t="shared" ref="B15:B78" si="1">B3</f>
        <v>2</v>
      </c>
      <c r="C15">
        <v>40572.400000000001</v>
      </c>
      <c r="D15">
        <v>5.44617284</v>
      </c>
      <c r="E15" s="50">
        <v>39.767699999999998</v>
      </c>
      <c r="F15" s="49">
        <v>35.799999999999997</v>
      </c>
      <c r="G15" s="51">
        <v>-5.9386957000000002</v>
      </c>
    </row>
    <row r="16" spans="1:7">
      <c r="A16">
        <f t="shared" si="0"/>
        <v>1969</v>
      </c>
      <c r="B16">
        <f t="shared" si="1"/>
        <v>3</v>
      </c>
      <c r="C16">
        <v>40021.800000000003</v>
      </c>
      <c r="D16">
        <v>5.6434979419999998</v>
      </c>
      <c r="E16" s="50">
        <v>40.079500000000003</v>
      </c>
      <c r="F16" s="49">
        <v>36.1</v>
      </c>
      <c r="G16" s="51">
        <v>-4.7242946999999997</v>
      </c>
    </row>
    <row r="17" spans="1:7">
      <c r="A17">
        <f t="shared" si="0"/>
        <v>1969</v>
      </c>
      <c r="B17">
        <f t="shared" si="1"/>
        <v>4</v>
      </c>
      <c r="C17">
        <v>41674.5</v>
      </c>
      <c r="D17">
        <v>5.7224279840000003</v>
      </c>
      <c r="E17" s="50">
        <v>39.932000000000002</v>
      </c>
      <c r="F17" s="49">
        <v>36.299999999999997</v>
      </c>
      <c r="G17" s="51">
        <v>-10.707633</v>
      </c>
    </row>
    <row r="18" spans="1:7">
      <c r="A18">
        <f t="shared" si="0"/>
        <v>1969</v>
      </c>
      <c r="B18">
        <f t="shared" si="1"/>
        <v>5</v>
      </c>
      <c r="C18">
        <v>40604.300000000003</v>
      </c>
      <c r="D18">
        <v>5.7224279840000003</v>
      </c>
      <c r="E18" s="50">
        <v>39.781100000000002</v>
      </c>
      <c r="F18" s="49">
        <v>36.4</v>
      </c>
      <c r="G18" s="51">
        <v>-15.996435</v>
      </c>
    </row>
    <row r="19" spans="1:7">
      <c r="A19">
        <f t="shared" si="0"/>
        <v>1969</v>
      </c>
      <c r="B19">
        <f t="shared" si="1"/>
        <v>6</v>
      </c>
      <c r="C19">
        <v>41426</v>
      </c>
      <c r="D19">
        <v>5.7224279840000003</v>
      </c>
      <c r="E19" s="50">
        <v>40.169800000000002</v>
      </c>
      <c r="F19" s="49">
        <v>36.6</v>
      </c>
      <c r="G19" s="51">
        <v>-6.3081661999999996</v>
      </c>
    </row>
    <row r="20" spans="1:7">
      <c r="A20">
        <f t="shared" si="0"/>
        <v>1969</v>
      </c>
      <c r="B20">
        <f t="shared" si="1"/>
        <v>7</v>
      </c>
      <c r="C20">
        <v>41198.400000000001</v>
      </c>
      <c r="D20">
        <v>5.7224279840000003</v>
      </c>
      <c r="E20" s="50">
        <v>40.381799999999998</v>
      </c>
      <c r="F20" s="49">
        <v>36.799999999999997</v>
      </c>
      <c r="G20" s="51">
        <v>-14.466379</v>
      </c>
    </row>
    <row r="21" spans="1:7">
      <c r="A21">
        <f t="shared" si="0"/>
        <v>1969</v>
      </c>
      <c r="B21">
        <f t="shared" si="1"/>
        <v>8</v>
      </c>
      <c r="C21">
        <v>41643.300000000003</v>
      </c>
      <c r="D21">
        <v>5.7224279840000003</v>
      </c>
      <c r="E21" s="50">
        <v>40.474600000000002</v>
      </c>
      <c r="F21" s="49">
        <v>36.9</v>
      </c>
      <c r="G21" s="51">
        <v>-9.4657643999999994</v>
      </c>
    </row>
    <row r="22" spans="1:7">
      <c r="A22">
        <f t="shared" si="0"/>
        <v>1969</v>
      </c>
      <c r="B22">
        <f t="shared" si="1"/>
        <v>9</v>
      </c>
      <c r="C22">
        <v>42346.6</v>
      </c>
      <c r="D22">
        <v>5.7224279840000003</v>
      </c>
      <c r="E22" s="50">
        <v>40.465499999999999</v>
      </c>
      <c r="F22" s="49">
        <v>37.1</v>
      </c>
      <c r="G22" s="51">
        <v>-1.7962374000000001</v>
      </c>
    </row>
    <row r="23" spans="1:7">
      <c r="A23">
        <f t="shared" si="0"/>
        <v>1969</v>
      </c>
      <c r="B23">
        <f t="shared" si="1"/>
        <v>10</v>
      </c>
      <c r="C23">
        <v>42766.7</v>
      </c>
      <c r="D23">
        <v>5.7224279840000003</v>
      </c>
      <c r="E23" s="50">
        <v>40.477400000000003</v>
      </c>
      <c r="F23" s="49">
        <v>37.299999999999997</v>
      </c>
      <c r="G23" s="51">
        <v>5.4664922000000002</v>
      </c>
    </row>
    <row r="24" spans="1:7">
      <c r="A24">
        <f t="shared" si="0"/>
        <v>1969</v>
      </c>
      <c r="B24">
        <f t="shared" si="1"/>
        <v>11</v>
      </c>
      <c r="C24">
        <v>43295.7</v>
      </c>
      <c r="D24">
        <v>5.7224279840000003</v>
      </c>
      <c r="E24" s="50">
        <v>40.095799999999997</v>
      </c>
      <c r="F24" s="49">
        <v>37.5</v>
      </c>
      <c r="G24" s="51">
        <v>10.453243000000001</v>
      </c>
    </row>
    <row r="25" spans="1:7">
      <c r="A25">
        <f t="shared" si="0"/>
        <v>1969</v>
      </c>
      <c r="B25">
        <f t="shared" si="1"/>
        <v>12</v>
      </c>
      <c r="C25">
        <v>43899.4</v>
      </c>
      <c r="D25">
        <v>5.7224279840000003</v>
      </c>
      <c r="E25" s="50">
        <v>39.988199999999999</v>
      </c>
      <c r="F25" s="49">
        <v>37.700000000000003</v>
      </c>
      <c r="G25" s="51">
        <v>14.329848</v>
      </c>
    </row>
    <row r="26" spans="1:7">
      <c r="A26">
        <f t="shared" si="0"/>
        <v>1970</v>
      </c>
      <c r="B26">
        <f t="shared" si="1"/>
        <v>1</v>
      </c>
      <c r="C26">
        <v>43925.4</v>
      </c>
      <c r="D26">
        <v>5.7224279840000003</v>
      </c>
      <c r="E26" s="50">
        <v>39.247700000000002</v>
      </c>
      <c r="F26" s="49">
        <v>37.9</v>
      </c>
      <c r="G26" s="51">
        <v>30.454622000000001</v>
      </c>
    </row>
    <row r="27" spans="1:7">
      <c r="A27">
        <f t="shared" si="0"/>
        <v>1970</v>
      </c>
      <c r="B27">
        <f t="shared" si="1"/>
        <v>2</v>
      </c>
      <c r="C27">
        <v>44946.9</v>
      </c>
      <c r="D27">
        <v>5.7224279840000003</v>
      </c>
      <c r="E27" s="50">
        <v>39.221899999999998</v>
      </c>
      <c r="F27" s="49">
        <v>38.1</v>
      </c>
      <c r="G27" s="51">
        <v>39.786588000000002</v>
      </c>
    </row>
    <row r="28" spans="1:7">
      <c r="A28">
        <f t="shared" si="0"/>
        <v>1970</v>
      </c>
      <c r="B28">
        <f t="shared" si="1"/>
        <v>3</v>
      </c>
      <c r="C28">
        <v>44369</v>
      </c>
      <c r="D28">
        <v>5.7224279840000003</v>
      </c>
      <c r="E28" s="50">
        <v>39.170999999999999</v>
      </c>
      <c r="F28" s="49">
        <v>38.299999999999997</v>
      </c>
      <c r="G28" s="51">
        <v>48.177520999999999</v>
      </c>
    </row>
    <row r="29" spans="1:7">
      <c r="A29">
        <f t="shared" si="0"/>
        <v>1970</v>
      </c>
      <c r="B29">
        <f t="shared" si="1"/>
        <v>4</v>
      </c>
      <c r="C29">
        <v>44654.7</v>
      </c>
      <c r="D29">
        <v>5.7224279840000003</v>
      </c>
      <c r="E29" s="50">
        <v>39.0702</v>
      </c>
      <c r="F29" s="49">
        <v>38.5</v>
      </c>
      <c r="G29" s="51">
        <v>48.842987000000001</v>
      </c>
    </row>
    <row r="30" spans="1:7">
      <c r="A30">
        <f t="shared" si="0"/>
        <v>1970</v>
      </c>
      <c r="B30">
        <f t="shared" si="1"/>
        <v>5</v>
      </c>
      <c r="C30">
        <v>44814.5</v>
      </c>
      <c r="D30">
        <v>5.7224279840000003</v>
      </c>
      <c r="E30" s="50">
        <v>39.024700000000003</v>
      </c>
      <c r="F30" s="49">
        <v>38.6</v>
      </c>
      <c r="G30" s="51">
        <v>49.745398000000002</v>
      </c>
    </row>
    <row r="31" spans="1:7">
      <c r="A31">
        <f t="shared" si="0"/>
        <v>1970</v>
      </c>
      <c r="B31">
        <f t="shared" si="1"/>
        <v>6</v>
      </c>
      <c r="C31">
        <v>44253.1</v>
      </c>
      <c r="D31">
        <v>5.7224279840000003</v>
      </c>
      <c r="E31" s="50">
        <v>38.898499999999999</v>
      </c>
      <c r="F31" s="49">
        <v>38.799999999999997</v>
      </c>
      <c r="G31" s="51">
        <v>47.085718999999997</v>
      </c>
    </row>
    <row r="32" spans="1:7">
      <c r="A32">
        <f t="shared" si="0"/>
        <v>1970</v>
      </c>
      <c r="B32">
        <f t="shared" si="1"/>
        <v>7</v>
      </c>
      <c r="C32">
        <v>44119.1</v>
      </c>
      <c r="D32">
        <v>5.6434979419999998</v>
      </c>
      <c r="E32" s="50">
        <v>38.994</v>
      </c>
      <c r="F32" s="49">
        <v>38.9</v>
      </c>
      <c r="G32" s="51">
        <v>44.521082</v>
      </c>
    </row>
    <row r="33" spans="1:7">
      <c r="A33">
        <f t="shared" si="0"/>
        <v>1970</v>
      </c>
      <c r="B33">
        <f t="shared" si="1"/>
        <v>8</v>
      </c>
      <c r="C33">
        <v>45823.9</v>
      </c>
      <c r="D33">
        <v>5.6434979419999998</v>
      </c>
      <c r="E33" s="50">
        <v>38.924500000000002</v>
      </c>
      <c r="F33" s="49">
        <v>39</v>
      </c>
      <c r="G33" s="51">
        <v>48.001389000000003</v>
      </c>
    </row>
    <row r="34" spans="1:7">
      <c r="A34">
        <f t="shared" si="0"/>
        <v>1970</v>
      </c>
      <c r="B34">
        <f t="shared" si="1"/>
        <v>9</v>
      </c>
      <c r="C34">
        <v>46256.1</v>
      </c>
      <c r="D34">
        <v>5.6434979419999998</v>
      </c>
      <c r="E34" s="50">
        <v>38.656100000000002</v>
      </c>
      <c r="F34" s="49">
        <v>39.200000000000003</v>
      </c>
      <c r="G34" s="51">
        <v>50.919077000000001</v>
      </c>
    </row>
    <row r="35" spans="1:7">
      <c r="A35">
        <f t="shared" si="0"/>
        <v>1970</v>
      </c>
      <c r="B35">
        <f t="shared" si="1"/>
        <v>10</v>
      </c>
      <c r="C35">
        <v>46642</v>
      </c>
      <c r="D35">
        <v>5.6434979419999998</v>
      </c>
      <c r="E35" s="50">
        <v>37.882899999999999</v>
      </c>
      <c r="F35" s="49">
        <v>39.4</v>
      </c>
      <c r="G35" s="51">
        <v>51.075518000000002</v>
      </c>
    </row>
    <row r="36" spans="1:7">
      <c r="A36">
        <f t="shared" si="0"/>
        <v>1970</v>
      </c>
      <c r="B36">
        <f t="shared" si="1"/>
        <v>11</v>
      </c>
      <c r="C36">
        <v>47410.6</v>
      </c>
      <c r="D36">
        <v>5.6434979419999998</v>
      </c>
      <c r="E36" s="50">
        <v>37.653399999999998</v>
      </c>
      <c r="F36" s="49">
        <v>39.6</v>
      </c>
      <c r="G36" s="51">
        <v>48.110230000000001</v>
      </c>
    </row>
    <row r="37" spans="1:7">
      <c r="A37">
        <f t="shared" si="0"/>
        <v>1970</v>
      </c>
      <c r="B37">
        <f t="shared" si="1"/>
        <v>12</v>
      </c>
      <c r="C37">
        <v>47421.1</v>
      </c>
      <c r="D37">
        <v>6.0776131690000001</v>
      </c>
      <c r="E37" s="50">
        <v>38.5182</v>
      </c>
      <c r="F37" s="49">
        <v>39.799999999999997</v>
      </c>
      <c r="G37" s="51">
        <v>24.020312000000001</v>
      </c>
    </row>
    <row r="38" spans="1:7">
      <c r="A38">
        <f t="shared" si="0"/>
        <v>1971</v>
      </c>
      <c r="B38">
        <f t="shared" si="1"/>
        <v>1</v>
      </c>
      <c r="C38">
        <v>48515.6</v>
      </c>
      <c r="D38">
        <v>6.1565432099999997</v>
      </c>
      <c r="E38" s="50">
        <v>38.814399999999999</v>
      </c>
      <c r="F38" s="49">
        <v>39.9</v>
      </c>
      <c r="G38" s="51">
        <v>17.525136</v>
      </c>
    </row>
    <row r="39" spans="1:7">
      <c r="A39">
        <f t="shared" si="0"/>
        <v>1971</v>
      </c>
      <c r="B39">
        <f t="shared" si="1"/>
        <v>2</v>
      </c>
      <c r="C39">
        <v>48199.7</v>
      </c>
      <c r="D39">
        <v>6.1565432099999997</v>
      </c>
      <c r="E39" s="50">
        <v>38.740499999999997</v>
      </c>
      <c r="F39" s="49">
        <v>39.9</v>
      </c>
      <c r="G39" s="51">
        <v>-2.7500472999999999</v>
      </c>
    </row>
    <row r="40" spans="1:7">
      <c r="A40">
        <f t="shared" si="0"/>
        <v>1971</v>
      </c>
      <c r="B40">
        <f t="shared" si="1"/>
        <v>3</v>
      </c>
      <c r="C40">
        <v>48540.1</v>
      </c>
      <c r="D40">
        <v>6.1565432099999997</v>
      </c>
      <c r="E40" s="50">
        <v>38.698500000000003</v>
      </c>
      <c r="F40" s="49">
        <v>40</v>
      </c>
      <c r="G40" s="51">
        <v>-4.3549956999999999</v>
      </c>
    </row>
    <row r="41" spans="1:7">
      <c r="A41">
        <f t="shared" si="0"/>
        <v>1971</v>
      </c>
      <c r="B41">
        <f t="shared" si="1"/>
        <v>4</v>
      </c>
      <c r="C41">
        <v>48236.800000000003</v>
      </c>
      <c r="D41">
        <v>6.1565432099999997</v>
      </c>
      <c r="E41" s="50">
        <v>38.915799999999997</v>
      </c>
      <c r="F41" s="49">
        <v>40.1</v>
      </c>
      <c r="G41" s="51">
        <v>-9.4617459999999998</v>
      </c>
    </row>
    <row r="42" spans="1:7">
      <c r="A42">
        <f t="shared" si="0"/>
        <v>1971</v>
      </c>
      <c r="B42">
        <f t="shared" si="1"/>
        <v>5</v>
      </c>
      <c r="C42">
        <v>48665.599999999999</v>
      </c>
      <c r="D42">
        <v>6.1565432099999997</v>
      </c>
      <c r="E42" s="50">
        <v>39.113300000000002</v>
      </c>
      <c r="F42" s="49">
        <v>40.299999999999997</v>
      </c>
      <c r="G42" s="51">
        <v>-16.397670999999999</v>
      </c>
    </row>
    <row r="43" spans="1:7">
      <c r="A43">
        <f t="shared" si="0"/>
        <v>1971</v>
      </c>
      <c r="B43">
        <f t="shared" si="1"/>
        <v>6</v>
      </c>
      <c r="C43">
        <v>47433</v>
      </c>
      <c r="D43">
        <v>6.1565432099999997</v>
      </c>
      <c r="E43" s="50">
        <v>39.277299999999997</v>
      </c>
      <c r="F43" s="49">
        <v>40.5</v>
      </c>
      <c r="G43" s="51">
        <v>-45.546942999999999</v>
      </c>
    </row>
    <row r="44" spans="1:7">
      <c r="A44">
        <f t="shared" si="0"/>
        <v>1971</v>
      </c>
      <c r="B44">
        <f t="shared" si="1"/>
        <v>7</v>
      </c>
      <c r="C44">
        <v>47687.6</v>
      </c>
      <c r="D44">
        <v>6.1565432099999997</v>
      </c>
      <c r="E44" s="50">
        <v>39.1633</v>
      </c>
      <c r="F44" s="49">
        <v>40.6</v>
      </c>
      <c r="G44" s="51">
        <v>-54.812538000000004</v>
      </c>
    </row>
    <row r="45" spans="1:7">
      <c r="A45">
        <f t="shared" si="0"/>
        <v>1971</v>
      </c>
      <c r="B45">
        <f t="shared" si="1"/>
        <v>8</v>
      </c>
      <c r="C45">
        <v>46649.4</v>
      </c>
      <c r="D45">
        <v>6.1565432099999997</v>
      </c>
      <c r="E45" s="50">
        <v>38.936</v>
      </c>
      <c r="F45" s="49">
        <v>40.700000000000003</v>
      </c>
      <c r="G45" s="51">
        <v>-61.136198999999998</v>
      </c>
    </row>
    <row r="46" spans="1:7">
      <c r="A46">
        <f t="shared" si="0"/>
        <v>1971</v>
      </c>
      <c r="B46">
        <f t="shared" si="1"/>
        <v>9</v>
      </c>
      <c r="C46">
        <v>47899.9</v>
      </c>
      <c r="D46">
        <v>6.1565432099999997</v>
      </c>
      <c r="E46" s="50">
        <v>39.568800000000003</v>
      </c>
      <c r="F46" s="49">
        <v>40.799999999999997</v>
      </c>
      <c r="G46" s="51">
        <v>-40.664028000000002</v>
      </c>
    </row>
    <row r="47" spans="1:7">
      <c r="A47">
        <f t="shared" si="0"/>
        <v>1971</v>
      </c>
      <c r="B47">
        <f t="shared" si="1"/>
        <v>10</v>
      </c>
      <c r="C47">
        <v>47555</v>
      </c>
      <c r="D47">
        <v>6.1565432099999997</v>
      </c>
      <c r="E47" s="50">
        <v>39.865000000000002</v>
      </c>
      <c r="F47" s="49">
        <v>40.9</v>
      </c>
      <c r="G47" s="51">
        <v>-54.856229999999996</v>
      </c>
    </row>
    <row r="48" spans="1:7">
      <c r="A48">
        <f t="shared" si="0"/>
        <v>1971</v>
      </c>
      <c r="B48">
        <f t="shared" si="1"/>
        <v>11</v>
      </c>
      <c r="C48">
        <v>48571.9</v>
      </c>
      <c r="D48">
        <v>6.1565432099999997</v>
      </c>
      <c r="E48" s="50">
        <v>40.034199999999998</v>
      </c>
      <c r="F48" s="49">
        <v>41</v>
      </c>
      <c r="G48" s="51">
        <v>-31.945741000000002</v>
      </c>
    </row>
    <row r="49" spans="1:7">
      <c r="A49">
        <f t="shared" si="0"/>
        <v>1971</v>
      </c>
      <c r="B49">
        <f t="shared" si="1"/>
        <v>12</v>
      </c>
      <c r="C49">
        <v>48965</v>
      </c>
      <c r="D49">
        <v>6.1565432099999997</v>
      </c>
      <c r="E49" s="50">
        <v>40.496400000000001</v>
      </c>
      <c r="F49" s="49">
        <v>41.1</v>
      </c>
      <c r="G49" s="51">
        <v>-37.636949000000001</v>
      </c>
    </row>
    <row r="50" spans="1:7">
      <c r="A50">
        <f t="shared" si="0"/>
        <v>1972</v>
      </c>
      <c r="B50">
        <f t="shared" si="1"/>
        <v>1</v>
      </c>
      <c r="C50">
        <v>49862</v>
      </c>
      <c r="D50">
        <v>6.0776131690000001</v>
      </c>
      <c r="E50" s="50">
        <v>41.4709</v>
      </c>
      <c r="F50" s="49">
        <v>41.2</v>
      </c>
      <c r="G50" s="51">
        <v>-54.894542000000001</v>
      </c>
    </row>
    <row r="51" spans="1:7">
      <c r="A51">
        <f t="shared" si="0"/>
        <v>1972</v>
      </c>
      <c r="B51">
        <f t="shared" si="1"/>
        <v>2</v>
      </c>
      <c r="C51">
        <v>49737.599999999999</v>
      </c>
      <c r="D51">
        <v>6.0776131690000001</v>
      </c>
      <c r="E51" s="50">
        <v>41.861600000000003</v>
      </c>
      <c r="F51" s="49">
        <v>41.4</v>
      </c>
      <c r="G51" s="51">
        <v>-66.045742000000004</v>
      </c>
    </row>
    <row r="52" spans="1:7">
      <c r="A52">
        <f t="shared" si="0"/>
        <v>1972</v>
      </c>
      <c r="B52">
        <f t="shared" si="1"/>
        <v>3</v>
      </c>
      <c r="C52">
        <v>49228.9</v>
      </c>
      <c r="D52">
        <v>6.0776131690000001</v>
      </c>
      <c r="E52" s="50">
        <v>42.164499999999997</v>
      </c>
      <c r="F52" s="49">
        <v>41.4</v>
      </c>
      <c r="G52" s="51">
        <v>-70.760085000000004</v>
      </c>
    </row>
    <row r="53" spans="1:7">
      <c r="A53">
        <f t="shared" si="0"/>
        <v>1972</v>
      </c>
      <c r="B53">
        <f t="shared" si="1"/>
        <v>4</v>
      </c>
      <c r="C53">
        <v>50488.6</v>
      </c>
      <c r="D53">
        <v>6.0776131690000001</v>
      </c>
      <c r="E53" s="50">
        <v>42.606400000000001</v>
      </c>
      <c r="F53" s="49">
        <v>41.5</v>
      </c>
      <c r="G53" s="51">
        <v>-54.927551000000001</v>
      </c>
    </row>
    <row r="54" spans="1:7">
      <c r="A54">
        <f t="shared" si="0"/>
        <v>1972</v>
      </c>
      <c r="B54">
        <f t="shared" si="1"/>
        <v>5</v>
      </c>
      <c r="C54">
        <v>49057</v>
      </c>
      <c r="D54">
        <v>6.0776131690000001</v>
      </c>
      <c r="E54" s="50">
        <v>42.582000000000001</v>
      </c>
      <c r="F54" s="49">
        <v>41.6</v>
      </c>
      <c r="G54" s="51">
        <v>-61.245883999999997</v>
      </c>
    </row>
    <row r="55" spans="1:7">
      <c r="A55">
        <f t="shared" si="0"/>
        <v>1972</v>
      </c>
      <c r="B55">
        <f t="shared" si="1"/>
        <v>6</v>
      </c>
      <c r="C55">
        <v>47946.5</v>
      </c>
      <c r="D55">
        <v>6.0776131690000001</v>
      </c>
      <c r="E55" s="50">
        <v>42.705100000000002</v>
      </c>
      <c r="F55" s="49">
        <v>41.7</v>
      </c>
      <c r="G55" s="51">
        <v>-65.844423000000006</v>
      </c>
    </row>
    <row r="56" spans="1:7">
      <c r="A56">
        <f t="shared" si="0"/>
        <v>1972</v>
      </c>
      <c r="B56">
        <f t="shared" si="1"/>
        <v>7</v>
      </c>
      <c r="C56">
        <v>48412.5</v>
      </c>
      <c r="D56">
        <v>6.0776131690000001</v>
      </c>
      <c r="E56" s="50">
        <v>42.692399999999999</v>
      </c>
      <c r="F56" s="49">
        <v>41.8</v>
      </c>
      <c r="G56" s="51">
        <v>-49.236297999999998</v>
      </c>
    </row>
    <row r="57" spans="1:7">
      <c r="A57">
        <f t="shared" si="0"/>
        <v>1972</v>
      </c>
      <c r="B57">
        <f t="shared" si="1"/>
        <v>8</v>
      </c>
      <c r="C57">
        <v>51574.8</v>
      </c>
      <c r="D57">
        <v>6.1565432099999997</v>
      </c>
      <c r="E57" s="50">
        <v>43.256799999999998</v>
      </c>
      <c r="F57" s="49">
        <v>41.9</v>
      </c>
      <c r="G57" s="51">
        <v>-59.097057999999997</v>
      </c>
    </row>
    <row r="58" spans="1:7">
      <c r="A58">
        <f t="shared" si="0"/>
        <v>1972</v>
      </c>
      <c r="B58">
        <f t="shared" si="1"/>
        <v>9</v>
      </c>
      <c r="C58">
        <v>51822.400000000001</v>
      </c>
      <c r="D58">
        <v>6.1565432099999997</v>
      </c>
      <c r="E58" s="50">
        <v>43.583799999999997</v>
      </c>
      <c r="F58" s="49">
        <v>42.1</v>
      </c>
      <c r="G58" s="51">
        <v>4.8167628000000002</v>
      </c>
    </row>
    <row r="59" spans="1:7">
      <c r="A59">
        <f t="shared" si="0"/>
        <v>1972</v>
      </c>
      <c r="B59">
        <f t="shared" si="1"/>
        <v>10</v>
      </c>
      <c r="C59">
        <v>52418</v>
      </c>
      <c r="D59">
        <v>6.1565432099999997</v>
      </c>
      <c r="E59" s="50">
        <v>44.169899999999998</v>
      </c>
      <c r="F59" s="49">
        <v>42.2</v>
      </c>
      <c r="G59" s="51">
        <v>7.3453575999999998</v>
      </c>
    </row>
    <row r="60" spans="1:7">
      <c r="A60">
        <f t="shared" si="0"/>
        <v>1972</v>
      </c>
      <c r="B60">
        <f t="shared" si="1"/>
        <v>11</v>
      </c>
      <c r="C60">
        <v>52905.4</v>
      </c>
      <c r="D60">
        <v>6.1565432099999997</v>
      </c>
      <c r="E60" s="50">
        <v>44.684600000000003</v>
      </c>
      <c r="F60" s="49">
        <v>42.4</v>
      </c>
      <c r="G60" s="51">
        <v>8.3202418999999992</v>
      </c>
    </row>
    <row r="61" spans="1:7">
      <c r="A61">
        <f t="shared" si="0"/>
        <v>1972</v>
      </c>
      <c r="B61">
        <f t="shared" si="1"/>
        <v>12</v>
      </c>
      <c r="C61">
        <v>53196.2</v>
      </c>
      <c r="D61">
        <v>6.1565432099999997</v>
      </c>
      <c r="E61" s="50">
        <v>45.200600000000001</v>
      </c>
      <c r="F61" s="49">
        <v>42.5</v>
      </c>
      <c r="G61" s="51">
        <v>19.417631</v>
      </c>
    </row>
    <row r="62" spans="1:7">
      <c r="A62">
        <f t="shared" si="0"/>
        <v>1973</v>
      </c>
      <c r="B62">
        <f t="shared" si="1"/>
        <v>1</v>
      </c>
      <c r="C62">
        <v>54394</v>
      </c>
      <c r="D62">
        <v>6.1565432099999997</v>
      </c>
      <c r="E62" s="50">
        <v>45.497999999999998</v>
      </c>
      <c r="F62" s="49">
        <v>42.7</v>
      </c>
      <c r="G62" s="51">
        <v>27.609884999999998</v>
      </c>
    </row>
    <row r="63" spans="1:7">
      <c r="A63">
        <f t="shared" si="0"/>
        <v>1973</v>
      </c>
      <c r="B63">
        <f t="shared" si="1"/>
        <v>2</v>
      </c>
      <c r="C63">
        <v>54935</v>
      </c>
      <c r="D63">
        <v>6.1565432099999997</v>
      </c>
      <c r="E63" s="50">
        <v>46.177300000000002</v>
      </c>
      <c r="F63" s="49">
        <v>43</v>
      </c>
      <c r="G63" s="51">
        <v>33.315050999999997</v>
      </c>
    </row>
    <row r="64" spans="1:7">
      <c r="A64">
        <f t="shared" si="0"/>
        <v>1973</v>
      </c>
      <c r="B64">
        <f t="shared" si="1"/>
        <v>3</v>
      </c>
      <c r="C64">
        <v>55000</v>
      </c>
      <c r="D64">
        <v>6.1960082300000003</v>
      </c>
      <c r="E64" s="50">
        <v>46.1937</v>
      </c>
      <c r="F64" s="49">
        <v>43.4</v>
      </c>
      <c r="G64" s="51">
        <v>38.798375</v>
      </c>
    </row>
    <row r="65" spans="1:7">
      <c r="A65">
        <f t="shared" si="0"/>
        <v>1973</v>
      </c>
      <c r="B65">
        <f t="shared" si="1"/>
        <v>4</v>
      </c>
      <c r="C65">
        <v>55054</v>
      </c>
      <c r="D65">
        <v>6.3144032919999997</v>
      </c>
      <c r="E65" s="50">
        <v>46.127200000000002</v>
      </c>
      <c r="F65" s="49">
        <v>43.7</v>
      </c>
      <c r="G65" s="51">
        <v>41.283149999999999</v>
      </c>
    </row>
    <row r="66" spans="1:7">
      <c r="A66">
        <f t="shared" ref="A66:A129" si="2">A78-1</f>
        <v>1973</v>
      </c>
      <c r="B66">
        <f t="shared" si="1"/>
        <v>5</v>
      </c>
      <c r="C66">
        <v>56328</v>
      </c>
      <c r="D66">
        <v>6.5511934160000003</v>
      </c>
      <c r="E66" s="50">
        <v>46.419899999999998</v>
      </c>
      <c r="F66" s="49">
        <v>43.9</v>
      </c>
      <c r="G66" s="51">
        <v>45.418329999999997</v>
      </c>
    </row>
    <row r="67" spans="1:7">
      <c r="A67">
        <f t="shared" si="2"/>
        <v>1973</v>
      </c>
      <c r="B67">
        <f t="shared" si="1"/>
        <v>6</v>
      </c>
      <c r="C67">
        <v>55716</v>
      </c>
      <c r="D67">
        <v>6.7485185190000001</v>
      </c>
      <c r="E67" s="50">
        <v>46.453499999999998</v>
      </c>
      <c r="F67" s="49">
        <v>44.2</v>
      </c>
      <c r="G67" s="51">
        <v>49.366444999999999</v>
      </c>
    </row>
    <row r="68" spans="1:7">
      <c r="A68">
        <f t="shared" si="2"/>
        <v>1973</v>
      </c>
      <c r="B68">
        <f t="shared" si="1"/>
        <v>7</v>
      </c>
      <c r="C68">
        <v>57425</v>
      </c>
      <c r="D68">
        <v>6.7879835389999998</v>
      </c>
      <c r="E68" s="50">
        <v>46.648000000000003</v>
      </c>
      <c r="F68" s="49">
        <v>44.2</v>
      </c>
      <c r="G68" s="51">
        <v>50.296385999999998</v>
      </c>
    </row>
    <row r="69" spans="1:7">
      <c r="A69">
        <f t="shared" si="2"/>
        <v>1973</v>
      </c>
      <c r="B69">
        <f t="shared" si="1"/>
        <v>8</v>
      </c>
      <c r="C69">
        <v>56755</v>
      </c>
      <c r="D69">
        <v>6.7879835389999998</v>
      </c>
      <c r="E69" s="50">
        <v>46.566899999999997</v>
      </c>
      <c r="F69" s="49">
        <v>45</v>
      </c>
      <c r="G69" s="51">
        <v>55.040061999999999</v>
      </c>
    </row>
    <row r="70" spans="1:7">
      <c r="A70">
        <f t="shared" si="2"/>
        <v>1973</v>
      </c>
      <c r="B70">
        <f t="shared" si="1"/>
        <v>9</v>
      </c>
      <c r="C70">
        <v>57749</v>
      </c>
      <c r="D70">
        <v>7.1826337450000004</v>
      </c>
      <c r="E70" s="50">
        <v>46.986600000000003</v>
      </c>
      <c r="F70" s="49">
        <v>45.2</v>
      </c>
      <c r="G70" s="51">
        <v>60.550477000000001</v>
      </c>
    </row>
    <row r="71" spans="1:7">
      <c r="A71">
        <f t="shared" si="2"/>
        <v>1973</v>
      </c>
      <c r="B71">
        <f t="shared" si="1"/>
        <v>10</v>
      </c>
      <c r="C71">
        <v>56619</v>
      </c>
      <c r="D71">
        <v>7.1826337450000004</v>
      </c>
      <c r="E71" s="50">
        <v>47.299700000000001</v>
      </c>
      <c r="F71" s="49">
        <v>45.6</v>
      </c>
      <c r="G71" s="51">
        <v>71.818933999999999</v>
      </c>
    </row>
    <row r="72" spans="1:7">
      <c r="A72">
        <f t="shared" si="2"/>
        <v>1973</v>
      </c>
      <c r="B72">
        <f t="shared" si="1"/>
        <v>11</v>
      </c>
      <c r="C72">
        <v>53871</v>
      </c>
      <c r="D72">
        <v>7.4983539090000004</v>
      </c>
      <c r="E72" s="50">
        <v>47.548000000000002</v>
      </c>
      <c r="F72" s="49">
        <v>45.9</v>
      </c>
      <c r="G72" s="51">
        <v>70.342301000000006</v>
      </c>
    </row>
    <row r="73" spans="1:7">
      <c r="A73">
        <f t="shared" si="2"/>
        <v>1973</v>
      </c>
      <c r="B73">
        <f t="shared" si="1"/>
        <v>12</v>
      </c>
      <c r="C73">
        <v>54282</v>
      </c>
      <c r="D73">
        <v>7.8535390950000004</v>
      </c>
      <c r="E73" s="50">
        <v>47.4375</v>
      </c>
      <c r="F73" s="49">
        <v>46.3</v>
      </c>
      <c r="G73" s="51">
        <v>74.168325999999993</v>
      </c>
    </row>
    <row r="74" spans="1:7">
      <c r="A74">
        <f t="shared" si="2"/>
        <v>1974</v>
      </c>
      <c r="B74">
        <f t="shared" si="1"/>
        <v>1</v>
      </c>
      <c r="C74">
        <v>55419</v>
      </c>
      <c r="D74">
        <v>9.59</v>
      </c>
      <c r="E74" s="50">
        <v>47.1083</v>
      </c>
      <c r="F74" s="49">
        <v>46.8</v>
      </c>
      <c r="G74" s="51">
        <v>70.194383999999999</v>
      </c>
    </row>
    <row r="75" spans="1:7">
      <c r="A75">
        <f t="shared" si="2"/>
        <v>1974</v>
      </c>
      <c r="B75">
        <f t="shared" si="1"/>
        <v>2</v>
      </c>
      <c r="C75">
        <v>55889</v>
      </c>
      <c r="D75">
        <v>12.45</v>
      </c>
      <c r="E75" s="50">
        <v>46.9634</v>
      </c>
      <c r="F75" s="49">
        <v>47.3</v>
      </c>
      <c r="G75" s="51">
        <v>62.375760999999997</v>
      </c>
    </row>
    <row r="76" spans="1:7">
      <c r="A76">
        <f t="shared" si="2"/>
        <v>1974</v>
      </c>
      <c r="B76">
        <f t="shared" si="1"/>
        <v>3</v>
      </c>
      <c r="C76">
        <v>56320</v>
      </c>
      <c r="D76">
        <v>12.73</v>
      </c>
      <c r="E76" s="50">
        <v>46.973300000000002</v>
      </c>
      <c r="F76" s="49">
        <v>47.8</v>
      </c>
      <c r="G76" s="51">
        <v>66.169916999999998</v>
      </c>
    </row>
    <row r="77" spans="1:7">
      <c r="A77">
        <f t="shared" si="2"/>
        <v>1974</v>
      </c>
      <c r="B77">
        <f t="shared" si="1"/>
        <v>4</v>
      </c>
      <c r="C77">
        <v>57055</v>
      </c>
      <c r="D77">
        <v>12.72</v>
      </c>
      <c r="E77" s="50">
        <v>46.83</v>
      </c>
      <c r="F77" s="49">
        <v>48.1</v>
      </c>
      <c r="G77" s="51">
        <v>60.688056000000003</v>
      </c>
    </row>
    <row r="78" spans="1:7">
      <c r="A78">
        <f t="shared" si="2"/>
        <v>1974</v>
      </c>
      <c r="B78">
        <f t="shared" si="1"/>
        <v>5</v>
      </c>
      <c r="C78">
        <v>57223</v>
      </c>
      <c r="D78">
        <v>13.02</v>
      </c>
      <c r="E78" s="50">
        <v>47.184800000000003</v>
      </c>
      <c r="F78" s="49">
        <v>48.6</v>
      </c>
      <c r="G78" s="51">
        <v>67.988012999999995</v>
      </c>
    </row>
    <row r="79" spans="1:7">
      <c r="A79">
        <f t="shared" si="2"/>
        <v>1974</v>
      </c>
      <c r="B79">
        <f t="shared" ref="B79:B142" si="3">B67</f>
        <v>6</v>
      </c>
      <c r="C79">
        <v>56802</v>
      </c>
      <c r="D79">
        <v>13.06</v>
      </c>
      <c r="E79" s="50">
        <v>47.129199999999997</v>
      </c>
      <c r="F79" s="49">
        <v>49</v>
      </c>
      <c r="G79" s="51">
        <v>58.20664</v>
      </c>
    </row>
    <row r="80" spans="1:7">
      <c r="A80">
        <f t="shared" si="2"/>
        <v>1974</v>
      </c>
      <c r="B80">
        <f t="shared" si="3"/>
        <v>7</v>
      </c>
      <c r="C80">
        <v>55709</v>
      </c>
      <c r="D80">
        <v>12.75</v>
      </c>
      <c r="E80" s="50">
        <v>47.150500000000001</v>
      </c>
      <c r="F80" s="49">
        <v>49.3</v>
      </c>
      <c r="G80" s="51">
        <v>48.288257000000002</v>
      </c>
    </row>
    <row r="81" spans="1:7">
      <c r="A81">
        <f t="shared" si="2"/>
        <v>1974</v>
      </c>
      <c r="B81">
        <f t="shared" si="3"/>
        <v>8</v>
      </c>
      <c r="C81">
        <v>54247</v>
      </c>
      <c r="D81">
        <v>12.68</v>
      </c>
      <c r="E81" s="50">
        <v>46.688200000000002</v>
      </c>
      <c r="F81" s="49">
        <v>49.9</v>
      </c>
      <c r="G81" s="51">
        <v>46.132289999999998</v>
      </c>
    </row>
    <row r="82" spans="1:7">
      <c r="A82">
        <f t="shared" si="2"/>
        <v>1974</v>
      </c>
      <c r="B82">
        <f t="shared" si="3"/>
        <v>9</v>
      </c>
      <c r="C82">
        <v>54784</v>
      </c>
      <c r="D82">
        <v>12.53</v>
      </c>
      <c r="E82" s="50">
        <v>46.716099999999997</v>
      </c>
      <c r="F82" s="49">
        <v>50.6</v>
      </c>
      <c r="G82" s="51">
        <v>46.476053</v>
      </c>
    </row>
    <row r="83" spans="1:7">
      <c r="A83">
        <f t="shared" si="2"/>
        <v>1974</v>
      </c>
      <c r="B83">
        <f t="shared" si="3"/>
        <v>10</v>
      </c>
      <c r="C83">
        <v>54956</v>
      </c>
      <c r="D83">
        <v>12.44</v>
      </c>
      <c r="E83" s="50">
        <v>46.536000000000001</v>
      </c>
      <c r="F83" s="49">
        <v>51</v>
      </c>
      <c r="G83" s="51">
        <v>46.807533999999997</v>
      </c>
    </row>
    <row r="84" spans="1:7">
      <c r="A84">
        <f t="shared" si="2"/>
        <v>1974</v>
      </c>
      <c r="B84">
        <f t="shared" si="3"/>
        <v>11</v>
      </c>
      <c r="C84">
        <v>55030</v>
      </c>
      <c r="D84">
        <v>12.53</v>
      </c>
      <c r="E84" s="50">
        <v>45.0062</v>
      </c>
      <c r="F84" s="49">
        <v>51.5</v>
      </c>
      <c r="G84" s="51">
        <v>45.174700999999999</v>
      </c>
    </row>
    <row r="85" spans="1:7">
      <c r="A85">
        <f t="shared" si="2"/>
        <v>1974</v>
      </c>
      <c r="B85">
        <f t="shared" si="3"/>
        <v>12</v>
      </c>
      <c r="C85">
        <v>54538</v>
      </c>
      <c r="D85">
        <v>12.82</v>
      </c>
      <c r="E85" s="50">
        <v>43.420400000000001</v>
      </c>
      <c r="F85" s="49">
        <v>51.9</v>
      </c>
      <c r="G85" s="51">
        <v>24.342300999999999</v>
      </c>
    </row>
    <row r="86" spans="1:7">
      <c r="A86">
        <f t="shared" si="2"/>
        <v>1975</v>
      </c>
      <c r="B86">
        <f t="shared" si="3"/>
        <v>1</v>
      </c>
      <c r="C86">
        <v>52371</v>
      </c>
      <c r="D86">
        <v>12.77</v>
      </c>
      <c r="E86" s="50">
        <v>42.824599999999997</v>
      </c>
      <c r="F86" s="49">
        <v>52.3</v>
      </c>
      <c r="G86" s="51">
        <v>9.2856582999999997</v>
      </c>
    </row>
    <row r="87" spans="1:7">
      <c r="A87">
        <f t="shared" si="2"/>
        <v>1975</v>
      </c>
      <c r="B87">
        <f t="shared" si="3"/>
        <v>2</v>
      </c>
      <c r="C87">
        <v>51358</v>
      </c>
      <c r="D87">
        <v>13.05</v>
      </c>
      <c r="E87" s="50">
        <v>41.830100000000002</v>
      </c>
      <c r="F87" s="49">
        <v>52.6</v>
      </c>
      <c r="G87" s="51">
        <v>2.6744519000000002</v>
      </c>
    </row>
    <row r="88" spans="1:7">
      <c r="A88">
        <f t="shared" si="2"/>
        <v>1975</v>
      </c>
      <c r="B88">
        <f t="shared" si="3"/>
        <v>3</v>
      </c>
      <c r="C88">
        <v>51276</v>
      </c>
      <c r="D88">
        <v>13.28</v>
      </c>
      <c r="E88" s="50">
        <v>41.386200000000002</v>
      </c>
      <c r="F88" s="49">
        <v>52.8</v>
      </c>
      <c r="G88" s="51">
        <v>-10.904507000000001</v>
      </c>
    </row>
    <row r="89" spans="1:7">
      <c r="A89">
        <f t="shared" si="2"/>
        <v>1975</v>
      </c>
      <c r="B89">
        <f t="shared" si="3"/>
        <v>4</v>
      </c>
      <c r="C89">
        <v>50896</v>
      </c>
      <c r="D89">
        <v>13.26</v>
      </c>
      <c r="E89" s="50">
        <v>41.425800000000002</v>
      </c>
      <c r="F89" s="49">
        <v>53</v>
      </c>
      <c r="G89" s="51">
        <v>-24.518640999999999</v>
      </c>
    </row>
    <row r="90" spans="1:7">
      <c r="A90">
        <f t="shared" si="2"/>
        <v>1975</v>
      </c>
      <c r="B90">
        <f t="shared" si="3"/>
        <v>5</v>
      </c>
      <c r="C90">
        <v>51131</v>
      </c>
      <c r="D90">
        <v>13.27</v>
      </c>
      <c r="E90" s="50">
        <v>41.332599999999999</v>
      </c>
      <c r="F90" s="49">
        <v>53.1</v>
      </c>
      <c r="G90" s="51">
        <v>-27.131691</v>
      </c>
    </row>
    <row r="91" spans="1:7">
      <c r="A91">
        <f t="shared" si="2"/>
        <v>1975</v>
      </c>
      <c r="B91">
        <f t="shared" si="3"/>
        <v>6</v>
      </c>
      <c r="C91">
        <v>52424</v>
      </c>
      <c r="D91">
        <v>14.15</v>
      </c>
      <c r="E91" s="50">
        <v>41.604199999999999</v>
      </c>
      <c r="F91" s="49">
        <v>53.5</v>
      </c>
      <c r="G91" s="51">
        <v>-20.077117000000001</v>
      </c>
    </row>
    <row r="92" spans="1:7">
      <c r="A92">
        <f t="shared" si="2"/>
        <v>1975</v>
      </c>
      <c r="B92">
        <f t="shared" si="3"/>
        <v>7</v>
      </c>
      <c r="C92">
        <v>53805</v>
      </c>
      <c r="D92">
        <v>14.03</v>
      </c>
      <c r="E92" s="50">
        <v>42.002499999999998</v>
      </c>
      <c r="F92" s="49">
        <v>54</v>
      </c>
      <c r="G92" s="51">
        <v>-24.840699000000001</v>
      </c>
    </row>
    <row r="93" spans="1:7">
      <c r="A93">
        <f t="shared" si="2"/>
        <v>1975</v>
      </c>
      <c r="B93">
        <f t="shared" si="3"/>
        <v>8</v>
      </c>
      <c r="C93">
        <v>54966</v>
      </c>
      <c r="D93">
        <v>14.25</v>
      </c>
      <c r="E93" s="50">
        <v>42.442599999999999</v>
      </c>
      <c r="F93" s="49">
        <v>54.2</v>
      </c>
      <c r="G93" s="51">
        <v>-28.489581999999999</v>
      </c>
    </row>
    <row r="94" spans="1:7">
      <c r="A94">
        <f t="shared" si="2"/>
        <v>1975</v>
      </c>
      <c r="B94">
        <f t="shared" si="3"/>
        <v>9</v>
      </c>
      <c r="C94">
        <v>56689</v>
      </c>
      <c r="D94">
        <v>14.04</v>
      </c>
      <c r="E94" s="50">
        <v>42.970799999999997</v>
      </c>
      <c r="F94" s="49">
        <v>54.6</v>
      </c>
      <c r="G94" s="51">
        <v>-17.669630000000002</v>
      </c>
    </row>
    <row r="95" spans="1:7">
      <c r="A95">
        <f t="shared" si="2"/>
        <v>1975</v>
      </c>
      <c r="B95">
        <f t="shared" si="3"/>
        <v>10</v>
      </c>
      <c r="C95">
        <v>51337</v>
      </c>
      <c r="D95">
        <v>14.66</v>
      </c>
      <c r="E95" s="50">
        <v>43.161099999999998</v>
      </c>
      <c r="F95" s="49">
        <v>54.9</v>
      </c>
      <c r="G95" s="51">
        <v>-17.270712</v>
      </c>
    </row>
    <row r="96" spans="1:7">
      <c r="A96">
        <f t="shared" si="2"/>
        <v>1975</v>
      </c>
      <c r="B96">
        <f t="shared" si="3"/>
        <v>11</v>
      </c>
      <c r="C96">
        <v>53140</v>
      </c>
      <c r="D96">
        <v>15.04</v>
      </c>
      <c r="E96" s="50">
        <v>43.256100000000004</v>
      </c>
      <c r="F96" s="49">
        <v>55.3</v>
      </c>
      <c r="G96" s="51">
        <v>-8.7469640999999996</v>
      </c>
    </row>
    <row r="97" spans="1:7">
      <c r="A97">
        <f t="shared" si="2"/>
        <v>1975</v>
      </c>
      <c r="B97">
        <f t="shared" si="3"/>
        <v>12</v>
      </c>
      <c r="C97">
        <v>53863</v>
      </c>
      <c r="D97">
        <v>14.81</v>
      </c>
      <c r="E97" s="50">
        <v>43.794400000000003</v>
      </c>
      <c r="F97" s="49">
        <v>55.6</v>
      </c>
      <c r="G97" s="51">
        <v>-18.792054</v>
      </c>
    </row>
    <row r="98" spans="1:7">
      <c r="A98">
        <f t="shared" si="2"/>
        <v>1976</v>
      </c>
      <c r="B98">
        <f t="shared" si="3"/>
        <v>1</v>
      </c>
      <c r="C98">
        <v>53060</v>
      </c>
      <c r="D98">
        <v>13.27</v>
      </c>
      <c r="E98" s="50">
        <v>44.430900000000001</v>
      </c>
      <c r="F98" s="49">
        <v>55.8</v>
      </c>
      <c r="G98" s="51">
        <v>-28.563122</v>
      </c>
    </row>
    <row r="99" spans="1:7">
      <c r="A99">
        <f t="shared" si="2"/>
        <v>1976</v>
      </c>
      <c r="B99">
        <f t="shared" si="3"/>
        <v>2</v>
      </c>
      <c r="C99">
        <v>54491</v>
      </c>
      <c r="D99">
        <v>13.26</v>
      </c>
      <c r="E99" s="50">
        <v>44.864400000000003</v>
      </c>
      <c r="F99" s="49">
        <v>55.9</v>
      </c>
      <c r="G99" s="51">
        <v>-32.855513000000002</v>
      </c>
    </row>
    <row r="100" spans="1:7">
      <c r="A100">
        <f t="shared" si="2"/>
        <v>1976</v>
      </c>
      <c r="B100">
        <f t="shared" si="3"/>
        <v>3</v>
      </c>
      <c r="C100">
        <v>55853</v>
      </c>
      <c r="D100">
        <v>13.51</v>
      </c>
      <c r="E100" s="50">
        <v>44.915999999999997</v>
      </c>
      <c r="F100" s="49">
        <v>56</v>
      </c>
      <c r="G100" s="51">
        <v>-15.788330999999999</v>
      </c>
    </row>
    <row r="101" spans="1:7">
      <c r="A101">
        <f t="shared" si="2"/>
        <v>1976</v>
      </c>
      <c r="B101">
        <f t="shared" si="3"/>
        <v>4</v>
      </c>
      <c r="C101">
        <v>54831</v>
      </c>
      <c r="D101">
        <v>13.39</v>
      </c>
      <c r="E101" s="50">
        <v>45.173299999999998</v>
      </c>
      <c r="F101" s="49">
        <v>56.1</v>
      </c>
      <c r="G101" s="51">
        <v>-12.609968</v>
      </c>
    </row>
    <row r="102" spans="1:7">
      <c r="A102">
        <f t="shared" si="2"/>
        <v>1976</v>
      </c>
      <c r="B102">
        <f t="shared" si="3"/>
        <v>5</v>
      </c>
      <c r="C102">
        <v>55066</v>
      </c>
      <c r="D102">
        <v>13.41</v>
      </c>
      <c r="E102" s="50">
        <v>45.372900000000001</v>
      </c>
      <c r="F102" s="49">
        <v>56.4</v>
      </c>
      <c r="G102" s="51">
        <v>-4.7416156000000003</v>
      </c>
    </row>
    <row r="103" spans="1:7">
      <c r="A103">
        <f t="shared" si="2"/>
        <v>1976</v>
      </c>
      <c r="B103">
        <f t="shared" si="3"/>
        <v>6</v>
      </c>
      <c r="C103">
        <v>56874</v>
      </c>
      <c r="D103">
        <v>13.48</v>
      </c>
      <c r="E103" s="50">
        <v>45.384099999999997</v>
      </c>
      <c r="F103" s="49">
        <v>56.7</v>
      </c>
      <c r="G103" s="51">
        <v>-2.3276867999999999</v>
      </c>
    </row>
    <row r="104" spans="1:7">
      <c r="A104">
        <f t="shared" si="2"/>
        <v>1976</v>
      </c>
      <c r="B104">
        <f t="shared" si="3"/>
        <v>7</v>
      </c>
      <c r="C104">
        <v>57218</v>
      </c>
      <c r="D104">
        <v>13.51</v>
      </c>
      <c r="E104" s="50">
        <v>45.649099999999997</v>
      </c>
      <c r="F104" s="49">
        <v>57</v>
      </c>
      <c r="G104" s="51">
        <v>-6.4920095</v>
      </c>
    </row>
    <row r="105" spans="1:7">
      <c r="A105">
        <f t="shared" si="2"/>
        <v>1976</v>
      </c>
      <c r="B105">
        <f t="shared" si="3"/>
        <v>8</v>
      </c>
      <c r="C105">
        <v>57624</v>
      </c>
      <c r="D105">
        <v>13.58</v>
      </c>
      <c r="E105" s="50">
        <v>45.969799999999999</v>
      </c>
      <c r="F105" s="49">
        <v>57.3</v>
      </c>
      <c r="G105" s="51">
        <v>-8.4946190000000001</v>
      </c>
    </row>
    <row r="106" spans="1:7">
      <c r="A106">
        <f t="shared" si="2"/>
        <v>1976</v>
      </c>
      <c r="B106">
        <f t="shared" si="3"/>
        <v>9</v>
      </c>
      <c r="C106">
        <v>58520</v>
      </c>
      <c r="D106">
        <v>13.47</v>
      </c>
      <c r="E106" s="50">
        <v>46.101500000000001</v>
      </c>
      <c r="F106" s="49">
        <v>57.6</v>
      </c>
      <c r="G106" s="51">
        <v>-9.0923253000000006</v>
      </c>
    </row>
    <row r="107" spans="1:7">
      <c r="A107">
        <f t="shared" si="2"/>
        <v>1976</v>
      </c>
      <c r="B107">
        <f t="shared" si="3"/>
        <v>10</v>
      </c>
      <c r="C107">
        <v>60315</v>
      </c>
      <c r="D107">
        <v>13.49</v>
      </c>
      <c r="E107" s="50">
        <v>46.117199999999997</v>
      </c>
      <c r="F107" s="49">
        <v>57.9</v>
      </c>
      <c r="G107" s="51">
        <v>-5.9730616000000003</v>
      </c>
    </row>
    <row r="108" spans="1:7">
      <c r="A108">
        <f t="shared" si="2"/>
        <v>1976</v>
      </c>
      <c r="B108">
        <f t="shared" si="3"/>
        <v>11</v>
      </c>
      <c r="C108">
        <v>60879</v>
      </c>
      <c r="D108">
        <v>13.58</v>
      </c>
      <c r="E108" s="50">
        <v>46.793900000000001</v>
      </c>
      <c r="F108" s="49">
        <v>58.1</v>
      </c>
      <c r="G108" s="51">
        <v>-4.8318184000000004</v>
      </c>
    </row>
    <row r="109" spans="1:7">
      <c r="A109">
        <f t="shared" si="2"/>
        <v>1976</v>
      </c>
      <c r="B109">
        <f t="shared" si="3"/>
        <v>12</v>
      </c>
      <c r="C109">
        <v>62385</v>
      </c>
      <c r="D109">
        <v>13.71</v>
      </c>
      <c r="E109" s="50">
        <v>47.279800000000002</v>
      </c>
      <c r="F109" s="49">
        <v>58.4</v>
      </c>
      <c r="G109" s="51">
        <v>-18.421099000000002</v>
      </c>
    </row>
    <row r="110" spans="1:7">
      <c r="A110">
        <f t="shared" si="2"/>
        <v>1977</v>
      </c>
      <c r="B110">
        <f t="shared" si="3"/>
        <v>1</v>
      </c>
      <c r="C110">
        <v>56718</v>
      </c>
      <c r="D110">
        <v>14.11</v>
      </c>
      <c r="E110" s="50">
        <v>47.023000000000003</v>
      </c>
      <c r="F110" s="49">
        <v>58.7</v>
      </c>
      <c r="G110" s="51">
        <v>-30.982654</v>
      </c>
    </row>
    <row r="111" spans="1:7">
      <c r="A111">
        <f t="shared" si="2"/>
        <v>1977</v>
      </c>
      <c r="B111">
        <f t="shared" si="3"/>
        <v>2</v>
      </c>
      <c r="C111">
        <v>60534</v>
      </c>
      <c r="D111">
        <v>14.5</v>
      </c>
      <c r="E111" s="50">
        <v>47.733499999999999</v>
      </c>
      <c r="F111" s="49">
        <v>59.3</v>
      </c>
      <c r="G111" s="51">
        <v>-26.936903999999998</v>
      </c>
    </row>
    <row r="112" spans="1:7">
      <c r="A112">
        <f t="shared" si="2"/>
        <v>1977</v>
      </c>
      <c r="B112">
        <f t="shared" si="3"/>
        <v>3</v>
      </c>
      <c r="C112">
        <v>61027</v>
      </c>
      <c r="D112">
        <v>14.54</v>
      </c>
      <c r="E112" s="50">
        <v>48.341500000000003</v>
      </c>
      <c r="F112" s="49">
        <v>59.6</v>
      </c>
      <c r="G112" s="51">
        <v>-27.210695000000001</v>
      </c>
    </row>
    <row r="113" spans="1:7">
      <c r="A113">
        <f t="shared" si="2"/>
        <v>1977</v>
      </c>
      <c r="B113">
        <f t="shared" si="3"/>
        <v>4</v>
      </c>
      <c r="C113">
        <v>60069</v>
      </c>
      <c r="D113">
        <v>14.36</v>
      </c>
      <c r="E113" s="50">
        <v>48.7789</v>
      </c>
      <c r="F113" s="49">
        <v>60</v>
      </c>
      <c r="G113" s="51">
        <v>-25.400314999999999</v>
      </c>
    </row>
    <row r="114" spans="1:7">
      <c r="A114">
        <f t="shared" si="2"/>
        <v>1977</v>
      </c>
      <c r="B114">
        <f t="shared" si="3"/>
        <v>5</v>
      </c>
      <c r="C114">
        <v>58145</v>
      </c>
      <c r="D114">
        <v>14.62</v>
      </c>
      <c r="E114" s="50">
        <v>49.204599999999999</v>
      </c>
      <c r="F114" s="49">
        <v>60.2</v>
      </c>
      <c r="G114" s="51">
        <v>-18.372978</v>
      </c>
    </row>
    <row r="115" spans="1:7">
      <c r="A115">
        <f t="shared" si="2"/>
        <v>1977</v>
      </c>
      <c r="B115">
        <f t="shared" si="3"/>
        <v>6</v>
      </c>
      <c r="C115">
        <v>59040</v>
      </c>
      <c r="D115">
        <v>14.63</v>
      </c>
      <c r="E115" s="50">
        <v>49.5627</v>
      </c>
      <c r="F115" s="49">
        <v>60.5</v>
      </c>
      <c r="G115" s="51">
        <v>-22.581053000000001</v>
      </c>
    </row>
    <row r="116" spans="1:7">
      <c r="A116">
        <f t="shared" si="2"/>
        <v>1977</v>
      </c>
      <c r="B116">
        <f t="shared" si="3"/>
        <v>7</v>
      </c>
      <c r="C116">
        <v>57910</v>
      </c>
      <c r="D116">
        <v>14.44</v>
      </c>
      <c r="E116" s="50">
        <v>49.6389</v>
      </c>
      <c r="F116" s="49">
        <v>60.8</v>
      </c>
      <c r="G116" s="51">
        <v>-26.032330000000002</v>
      </c>
    </row>
    <row r="117" spans="1:7">
      <c r="A117">
        <f t="shared" si="2"/>
        <v>1977</v>
      </c>
      <c r="B117">
        <f t="shared" si="3"/>
        <v>8</v>
      </c>
      <c r="C117">
        <v>58736</v>
      </c>
      <c r="D117">
        <v>14.68</v>
      </c>
      <c r="E117" s="50">
        <v>49.651699999999998</v>
      </c>
      <c r="F117" s="49">
        <v>61.1</v>
      </c>
      <c r="G117" s="51">
        <v>-28.542145000000001</v>
      </c>
    </row>
    <row r="118" spans="1:7">
      <c r="A118">
        <f t="shared" si="2"/>
        <v>1977</v>
      </c>
      <c r="B118">
        <f t="shared" si="3"/>
        <v>9</v>
      </c>
      <c r="C118">
        <v>59971</v>
      </c>
      <c r="D118">
        <v>14.5</v>
      </c>
      <c r="E118" s="50">
        <v>49.8872</v>
      </c>
      <c r="F118" s="49">
        <v>61.3</v>
      </c>
      <c r="G118" s="51">
        <v>-28.638107000000002</v>
      </c>
    </row>
    <row r="119" spans="1:7">
      <c r="A119">
        <f t="shared" si="2"/>
        <v>1977</v>
      </c>
      <c r="B119">
        <f t="shared" si="3"/>
        <v>10</v>
      </c>
      <c r="C119">
        <v>59841</v>
      </c>
      <c r="D119">
        <v>14.56</v>
      </c>
      <c r="E119" s="50">
        <v>49.985900000000001</v>
      </c>
      <c r="F119" s="49">
        <v>61.6</v>
      </c>
      <c r="G119" s="51">
        <v>-15.883972999999999</v>
      </c>
    </row>
    <row r="120" spans="1:7">
      <c r="A120">
        <f t="shared" si="2"/>
        <v>1977</v>
      </c>
      <c r="B120">
        <f t="shared" si="3"/>
        <v>11</v>
      </c>
      <c r="C120">
        <v>60993</v>
      </c>
      <c r="D120">
        <v>14.61</v>
      </c>
      <c r="E120" s="50">
        <v>50.035699999999999</v>
      </c>
      <c r="F120" s="49">
        <v>62</v>
      </c>
      <c r="G120" s="51">
        <v>-16.300388000000002</v>
      </c>
    </row>
    <row r="121" spans="1:7">
      <c r="A121">
        <f t="shared" si="2"/>
        <v>1977</v>
      </c>
      <c r="B121">
        <f t="shared" si="3"/>
        <v>12</v>
      </c>
      <c r="C121">
        <v>62229</v>
      </c>
      <c r="D121">
        <v>14.76</v>
      </c>
      <c r="E121" s="50">
        <v>50.113500000000002</v>
      </c>
      <c r="F121" s="49">
        <v>62.3</v>
      </c>
      <c r="G121" s="51">
        <v>-20.186035</v>
      </c>
    </row>
    <row r="122" spans="1:7">
      <c r="A122">
        <f t="shared" si="2"/>
        <v>1978</v>
      </c>
      <c r="B122">
        <f t="shared" si="3"/>
        <v>1</v>
      </c>
      <c r="C122">
        <v>56554</v>
      </c>
      <c r="D122">
        <v>14.52</v>
      </c>
      <c r="E122" s="50">
        <v>49.420099999999998</v>
      </c>
      <c r="F122" s="49">
        <v>62.7</v>
      </c>
      <c r="G122" s="51">
        <v>-20.595200999999999</v>
      </c>
    </row>
    <row r="123" spans="1:7">
      <c r="A123">
        <f t="shared" si="2"/>
        <v>1978</v>
      </c>
      <c r="B123">
        <f t="shared" si="3"/>
        <v>2</v>
      </c>
      <c r="C123">
        <v>58056</v>
      </c>
      <c r="D123">
        <v>14.41</v>
      </c>
      <c r="E123" s="50">
        <v>49.661799999999999</v>
      </c>
      <c r="F123" s="49">
        <v>63</v>
      </c>
      <c r="G123" s="51">
        <v>-20.841692999999999</v>
      </c>
    </row>
    <row r="124" spans="1:7">
      <c r="A124">
        <f t="shared" si="2"/>
        <v>1978</v>
      </c>
      <c r="B124">
        <f t="shared" si="3"/>
        <v>3</v>
      </c>
      <c r="C124">
        <v>58565</v>
      </c>
      <c r="D124">
        <v>14.57</v>
      </c>
      <c r="E124" s="50">
        <v>50.6053</v>
      </c>
      <c r="F124" s="49">
        <v>63.4</v>
      </c>
      <c r="G124" s="51">
        <v>-21.243770999999999</v>
      </c>
    </row>
    <row r="125" spans="1:7">
      <c r="A125">
        <f t="shared" si="2"/>
        <v>1978</v>
      </c>
      <c r="B125">
        <f t="shared" si="3"/>
        <v>4</v>
      </c>
      <c r="C125">
        <v>59456</v>
      </c>
      <c r="D125">
        <v>14.4</v>
      </c>
      <c r="E125" s="50">
        <v>51.663899999999998</v>
      </c>
      <c r="F125" s="49">
        <v>63.9</v>
      </c>
      <c r="G125" s="51">
        <v>-21.798484999999999</v>
      </c>
    </row>
    <row r="126" spans="1:7">
      <c r="A126">
        <f t="shared" si="2"/>
        <v>1978</v>
      </c>
      <c r="B126">
        <f t="shared" si="3"/>
        <v>5</v>
      </c>
      <c r="C126">
        <v>58442</v>
      </c>
      <c r="D126">
        <v>14.51</v>
      </c>
      <c r="E126" s="50">
        <v>51.847200000000001</v>
      </c>
      <c r="F126" s="49">
        <v>64.5</v>
      </c>
      <c r="G126" s="51">
        <v>-8.0597784000000008</v>
      </c>
    </row>
    <row r="127" spans="1:7">
      <c r="A127">
        <f t="shared" si="2"/>
        <v>1978</v>
      </c>
      <c r="B127">
        <f t="shared" si="3"/>
        <v>6</v>
      </c>
      <c r="C127">
        <v>59827</v>
      </c>
      <c r="D127">
        <v>14.54</v>
      </c>
      <c r="E127" s="50">
        <v>52.205599999999997</v>
      </c>
      <c r="F127" s="49">
        <v>65</v>
      </c>
      <c r="G127" s="51">
        <v>-4.0627746</v>
      </c>
    </row>
    <row r="128" spans="1:7">
      <c r="A128">
        <f t="shared" si="2"/>
        <v>1978</v>
      </c>
      <c r="B128">
        <f t="shared" si="3"/>
        <v>7</v>
      </c>
      <c r="C128">
        <v>59400</v>
      </c>
      <c r="D128">
        <v>14.49</v>
      </c>
      <c r="E128" s="50">
        <v>52.183399999999999</v>
      </c>
      <c r="F128" s="49">
        <v>65.5</v>
      </c>
      <c r="G128" s="51">
        <v>-10.527141</v>
      </c>
    </row>
    <row r="129" spans="1:7">
      <c r="A129">
        <f t="shared" si="2"/>
        <v>1978</v>
      </c>
      <c r="B129">
        <f t="shared" si="3"/>
        <v>8</v>
      </c>
      <c r="C129">
        <v>60201</v>
      </c>
      <c r="D129">
        <v>14.46</v>
      </c>
      <c r="E129" s="50">
        <v>52.380699999999997</v>
      </c>
      <c r="F129" s="49">
        <v>65.900000000000006</v>
      </c>
      <c r="G129" s="51">
        <v>-10.905135</v>
      </c>
    </row>
    <row r="130" spans="1:7">
      <c r="A130">
        <f t="shared" ref="A130:A193" si="4">A142-1</f>
        <v>1978</v>
      </c>
      <c r="B130">
        <f t="shared" si="3"/>
        <v>9</v>
      </c>
      <c r="C130">
        <v>62320</v>
      </c>
      <c r="D130">
        <v>14.53</v>
      </c>
      <c r="E130" s="50">
        <v>52.5124</v>
      </c>
      <c r="F130" s="49">
        <v>66.5</v>
      </c>
      <c r="G130" s="51">
        <v>-2.1182150000000002</v>
      </c>
    </row>
    <row r="131" spans="1:7">
      <c r="A131">
        <f t="shared" si="4"/>
        <v>1978</v>
      </c>
      <c r="B131">
        <f t="shared" si="3"/>
        <v>10</v>
      </c>
      <c r="C131">
        <v>62748</v>
      </c>
      <c r="D131">
        <v>14.63</v>
      </c>
      <c r="E131" s="50">
        <v>52.938400000000001</v>
      </c>
      <c r="F131" s="49">
        <v>67.099999999999994</v>
      </c>
      <c r="G131" s="51">
        <v>-5.1074862999999997</v>
      </c>
    </row>
    <row r="132" spans="1:7">
      <c r="A132">
        <f t="shared" si="4"/>
        <v>1978</v>
      </c>
      <c r="B132">
        <f t="shared" si="3"/>
        <v>11</v>
      </c>
      <c r="C132">
        <v>62895</v>
      </c>
      <c r="D132">
        <v>14.74</v>
      </c>
      <c r="E132" s="50">
        <v>53.336300000000001</v>
      </c>
      <c r="F132" s="49">
        <v>67.5</v>
      </c>
      <c r="G132" s="51">
        <v>4.3025764999999998</v>
      </c>
    </row>
    <row r="133" spans="1:7">
      <c r="A133">
        <f t="shared" si="4"/>
        <v>1978</v>
      </c>
      <c r="B133">
        <f t="shared" si="3"/>
        <v>12</v>
      </c>
      <c r="C133">
        <v>61533</v>
      </c>
      <c r="D133">
        <v>14.94</v>
      </c>
      <c r="E133" s="50">
        <v>53.629600000000003</v>
      </c>
      <c r="F133" s="49">
        <v>67.900000000000006</v>
      </c>
      <c r="G133" s="51">
        <v>2.2671640000000002</v>
      </c>
    </row>
    <row r="134" spans="1:7">
      <c r="A134">
        <f t="shared" si="4"/>
        <v>1979</v>
      </c>
      <c r="B134">
        <f t="shared" si="3"/>
        <v>1</v>
      </c>
      <c r="C134">
        <v>59952</v>
      </c>
      <c r="D134">
        <v>15.5</v>
      </c>
      <c r="E134" s="50">
        <v>53.283700000000003</v>
      </c>
      <c r="F134" s="49">
        <v>68.5</v>
      </c>
      <c r="G134" s="51">
        <v>-4.1580515</v>
      </c>
    </row>
    <row r="135" spans="1:7">
      <c r="A135">
        <f t="shared" si="4"/>
        <v>1979</v>
      </c>
      <c r="B135">
        <f t="shared" si="3"/>
        <v>2</v>
      </c>
      <c r="C135">
        <v>60278</v>
      </c>
      <c r="D135">
        <v>15.88</v>
      </c>
      <c r="E135" s="50">
        <v>53.567500000000003</v>
      </c>
      <c r="F135" s="49">
        <v>69.2</v>
      </c>
      <c r="G135" s="51">
        <v>-0.66242405999999998</v>
      </c>
    </row>
    <row r="136" spans="1:7">
      <c r="A136">
        <f t="shared" si="4"/>
        <v>1979</v>
      </c>
      <c r="B136">
        <f t="shared" si="3"/>
        <v>3</v>
      </c>
      <c r="C136">
        <v>61438</v>
      </c>
      <c r="D136">
        <v>16.41</v>
      </c>
      <c r="E136" s="50">
        <v>53.736400000000003</v>
      </c>
      <c r="F136" s="49">
        <v>69.900000000000006</v>
      </c>
      <c r="G136" s="51">
        <v>10.308465999999999</v>
      </c>
    </row>
    <row r="137" spans="1:7">
      <c r="A137">
        <f t="shared" si="4"/>
        <v>1979</v>
      </c>
      <c r="B137">
        <f t="shared" si="3"/>
        <v>4</v>
      </c>
      <c r="C137">
        <v>62673</v>
      </c>
      <c r="D137">
        <v>17.579999999999998</v>
      </c>
      <c r="E137" s="50">
        <v>53.1571</v>
      </c>
      <c r="F137" s="49">
        <v>70.599999999999994</v>
      </c>
      <c r="G137" s="51">
        <v>11.190063</v>
      </c>
    </row>
    <row r="138" spans="1:7">
      <c r="A138">
        <f t="shared" si="4"/>
        <v>1979</v>
      </c>
      <c r="B138">
        <f t="shared" si="3"/>
        <v>5</v>
      </c>
      <c r="C138">
        <v>62476</v>
      </c>
      <c r="D138">
        <v>19</v>
      </c>
      <c r="E138" s="50">
        <v>53.556600000000003</v>
      </c>
      <c r="F138" s="49">
        <v>71.400000000000006</v>
      </c>
      <c r="G138" s="51">
        <v>21.697821999999999</v>
      </c>
    </row>
    <row r="139" spans="1:7">
      <c r="A139">
        <f t="shared" si="4"/>
        <v>1979</v>
      </c>
      <c r="B139">
        <f t="shared" si="3"/>
        <v>6</v>
      </c>
      <c r="C139">
        <v>62723</v>
      </c>
      <c r="D139">
        <v>21.03</v>
      </c>
      <c r="E139" s="50">
        <v>53.553400000000003</v>
      </c>
      <c r="F139" s="49">
        <v>72.2</v>
      </c>
      <c r="G139" s="51">
        <v>29.856432000000002</v>
      </c>
    </row>
    <row r="140" spans="1:7">
      <c r="A140">
        <f t="shared" si="4"/>
        <v>1979</v>
      </c>
      <c r="B140">
        <f t="shared" si="3"/>
        <v>7</v>
      </c>
      <c r="C140">
        <v>63356</v>
      </c>
      <c r="D140">
        <v>23.09</v>
      </c>
      <c r="E140" s="50">
        <v>53.480800000000002</v>
      </c>
      <c r="F140" s="49">
        <v>73</v>
      </c>
      <c r="G140" s="51">
        <v>33.146721999999997</v>
      </c>
    </row>
    <row r="141" spans="1:7">
      <c r="A141">
        <f t="shared" si="4"/>
        <v>1979</v>
      </c>
      <c r="B141">
        <f t="shared" si="3"/>
        <v>8</v>
      </c>
      <c r="C141">
        <v>63226</v>
      </c>
      <c r="D141">
        <v>23.98</v>
      </c>
      <c r="E141" s="50">
        <v>53.119500000000002</v>
      </c>
      <c r="F141" s="49">
        <v>73.7</v>
      </c>
      <c r="G141" s="51">
        <v>24.716066999999999</v>
      </c>
    </row>
    <row r="142" spans="1:7">
      <c r="A142">
        <f t="shared" si="4"/>
        <v>1979</v>
      </c>
      <c r="B142">
        <f t="shared" si="3"/>
        <v>9</v>
      </c>
      <c r="C142">
        <v>62986</v>
      </c>
      <c r="D142">
        <v>25.06</v>
      </c>
      <c r="E142" s="50">
        <v>53.178600000000003</v>
      </c>
      <c r="F142" s="49">
        <v>74.400000000000006</v>
      </c>
      <c r="G142" s="51">
        <v>27.547350000000002</v>
      </c>
    </row>
    <row r="143" spans="1:7">
      <c r="A143">
        <f t="shared" si="4"/>
        <v>1979</v>
      </c>
      <c r="B143">
        <f t="shared" ref="B143:B206" si="5">B131</f>
        <v>10</v>
      </c>
      <c r="C143">
        <v>63429</v>
      </c>
      <c r="D143">
        <v>25.05</v>
      </c>
      <c r="E143" s="50">
        <v>53.4617</v>
      </c>
      <c r="F143" s="49">
        <v>75.2</v>
      </c>
      <c r="G143" s="51">
        <v>27.101393999999999</v>
      </c>
    </row>
    <row r="144" spans="1:7">
      <c r="A144">
        <f t="shared" si="4"/>
        <v>1979</v>
      </c>
      <c r="B144">
        <f t="shared" si="5"/>
        <v>11</v>
      </c>
      <c r="C144">
        <v>63753</v>
      </c>
      <c r="D144">
        <v>27.02</v>
      </c>
      <c r="E144" s="50">
        <v>53.408999999999999</v>
      </c>
      <c r="F144" s="49">
        <v>76</v>
      </c>
      <c r="G144" s="51">
        <v>29.253064999999999</v>
      </c>
    </row>
    <row r="145" spans="1:7">
      <c r="A145">
        <f t="shared" si="4"/>
        <v>1979</v>
      </c>
      <c r="B145">
        <f t="shared" si="5"/>
        <v>12</v>
      </c>
      <c r="C145">
        <v>63288</v>
      </c>
      <c r="D145">
        <v>28.91</v>
      </c>
      <c r="E145" s="50">
        <v>53.453600000000002</v>
      </c>
      <c r="F145" s="49">
        <v>76.900000000000006</v>
      </c>
      <c r="G145" s="51">
        <v>22.258738999999998</v>
      </c>
    </row>
    <row r="146" spans="1:7">
      <c r="A146">
        <f t="shared" si="4"/>
        <v>1980</v>
      </c>
      <c r="B146">
        <f t="shared" si="5"/>
        <v>1</v>
      </c>
      <c r="C146">
        <v>62148</v>
      </c>
      <c r="D146">
        <v>30.75</v>
      </c>
      <c r="E146" s="50">
        <v>53.707099999999997</v>
      </c>
      <c r="F146" s="49">
        <v>78</v>
      </c>
      <c r="G146" s="51">
        <v>21.376515000000001</v>
      </c>
    </row>
    <row r="147" spans="1:7">
      <c r="A147">
        <f t="shared" si="4"/>
        <v>1980</v>
      </c>
      <c r="B147">
        <f t="shared" si="5"/>
        <v>2</v>
      </c>
      <c r="C147">
        <v>62516</v>
      </c>
      <c r="D147">
        <v>32.4</v>
      </c>
      <c r="E147" s="50">
        <v>53.726199999999999</v>
      </c>
      <c r="F147" s="49">
        <v>79</v>
      </c>
      <c r="G147" s="51">
        <v>23.423190000000002</v>
      </c>
    </row>
    <row r="148" spans="1:7">
      <c r="A148">
        <f t="shared" si="4"/>
        <v>1980</v>
      </c>
      <c r="B148">
        <f t="shared" si="5"/>
        <v>3</v>
      </c>
      <c r="C148">
        <v>61446</v>
      </c>
      <c r="D148">
        <v>33.42</v>
      </c>
      <c r="E148" s="50">
        <v>53.548099999999998</v>
      </c>
      <c r="F148" s="49">
        <v>80.099999999999994</v>
      </c>
      <c r="G148" s="51">
        <v>23.763573999999998</v>
      </c>
    </row>
    <row r="149" spans="1:7">
      <c r="A149">
        <f t="shared" si="4"/>
        <v>1980</v>
      </c>
      <c r="B149">
        <f t="shared" si="5"/>
        <v>4</v>
      </c>
      <c r="C149">
        <v>60188</v>
      </c>
      <c r="D149">
        <v>33.54</v>
      </c>
      <c r="E149" s="50">
        <v>52.457099999999997</v>
      </c>
      <c r="F149" s="49">
        <v>80.900000000000006</v>
      </c>
      <c r="G149" s="51">
        <v>31.513705000000002</v>
      </c>
    </row>
    <row r="150" spans="1:7">
      <c r="A150">
        <f t="shared" si="4"/>
        <v>1980</v>
      </c>
      <c r="B150">
        <f t="shared" si="5"/>
        <v>5</v>
      </c>
      <c r="C150">
        <v>59574</v>
      </c>
      <c r="D150">
        <v>34.33</v>
      </c>
      <c r="E150" s="50">
        <v>51.190399999999997</v>
      </c>
      <c r="F150" s="49">
        <v>81.7</v>
      </c>
      <c r="G150" s="51">
        <v>32.439348000000003</v>
      </c>
    </row>
    <row r="151" spans="1:7">
      <c r="A151">
        <f t="shared" si="4"/>
        <v>1980</v>
      </c>
      <c r="B151">
        <f t="shared" si="5"/>
        <v>6</v>
      </c>
      <c r="C151">
        <v>59805</v>
      </c>
      <c r="D151">
        <v>34.479999999999997</v>
      </c>
      <c r="E151" s="50">
        <v>50.557499999999997</v>
      </c>
      <c r="F151" s="49">
        <v>82.5</v>
      </c>
      <c r="G151" s="51">
        <v>29.171054999999999</v>
      </c>
    </row>
    <row r="152" spans="1:7">
      <c r="A152">
        <f t="shared" si="4"/>
        <v>1980</v>
      </c>
      <c r="B152">
        <f t="shared" si="5"/>
        <v>7</v>
      </c>
      <c r="C152">
        <v>59403</v>
      </c>
      <c r="D152">
        <v>34.51</v>
      </c>
      <c r="E152" s="50">
        <v>50.165999999999997</v>
      </c>
      <c r="F152" s="49">
        <v>82.6</v>
      </c>
      <c r="G152" s="51">
        <v>23.916741999999999</v>
      </c>
    </row>
    <row r="153" spans="1:7">
      <c r="A153">
        <f t="shared" si="4"/>
        <v>1980</v>
      </c>
      <c r="B153">
        <f t="shared" si="5"/>
        <v>8</v>
      </c>
      <c r="C153">
        <v>59239</v>
      </c>
      <c r="D153">
        <v>34.44</v>
      </c>
      <c r="E153" s="50">
        <v>50.353000000000002</v>
      </c>
      <c r="F153" s="49">
        <v>83.2</v>
      </c>
      <c r="G153" s="51">
        <v>27.557331000000001</v>
      </c>
    </row>
    <row r="154" spans="1:7">
      <c r="A154">
        <f t="shared" si="4"/>
        <v>1980</v>
      </c>
      <c r="B154">
        <f t="shared" si="5"/>
        <v>9</v>
      </c>
      <c r="C154">
        <v>58089</v>
      </c>
      <c r="D154">
        <v>34.46</v>
      </c>
      <c r="E154" s="50">
        <v>51.172699999999999</v>
      </c>
      <c r="F154" s="49">
        <v>83.9</v>
      </c>
      <c r="G154" s="51">
        <v>27.782316999999999</v>
      </c>
    </row>
    <row r="155" spans="1:7">
      <c r="A155">
        <f t="shared" si="4"/>
        <v>1980</v>
      </c>
      <c r="B155">
        <f t="shared" si="5"/>
        <v>10</v>
      </c>
      <c r="C155">
        <v>55633</v>
      </c>
      <c r="D155">
        <v>34.630000000000003</v>
      </c>
      <c r="E155" s="50">
        <v>51.812899999999999</v>
      </c>
      <c r="F155" s="49">
        <v>84.7</v>
      </c>
      <c r="G155" s="51">
        <v>27.351811999999999</v>
      </c>
    </row>
    <row r="156" spans="1:7">
      <c r="A156">
        <f t="shared" si="4"/>
        <v>1980</v>
      </c>
      <c r="B156">
        <f t="shared" si="5"/>
        <v>11</v>
      </c>
      <c r="C156">
        <v>56461</v>
      </c>
      <c r="D156">
        <v>35.090000000000003</v>
      </c>
      <c r="E156" s="50">
        <v>52.717500000000001</v>
      </c>
      <c r="F156" s="49">
        <v>85.6</v>
      </c>
      <c r="G156" s="51">
        <v>31.031300000000002</v>
      </c>
    </row>
    <row r="157" spans="1:7">
      <c r="A157">
        <f t="shared" si="4"/>
        <v>1980</v>
      </c>
      <c r="B157">
        <f t="shared" si="5"/>
        <v>12</v>
      </c>
      <c r="C157">
        <v>57842</v>
      </c>
      <c r="D157">
        <v>35.630000000000003</v>
      </c>
      <c r="E157" s="50">
        <v>53.014200000000002</v>
      </c>
      <c r="F157" s="49">
        <v>86.4</v>
      </c>
      <c r="G157" s="51">
        <v>32.125466000000003</v>
      </c>
    </row>
    <row r="158" spans="1:7">
      <c r="A158">
        <f t="shared" si="4"/>
        <v>1981</v>
      </c>
      <c r="B158">
        <f t="shared" si="5"/>
        <v>1</v>
      </c>
      <c r="C158">
        <v>57622</v>
      </c>
      <c r="D158">
        <v>38.85</v>
      </c>
      <c r="E158" s="50">
        <v>52.7119</v>
      </c>
      <c r="F158" s="49">
        <v>87.2</v>
      </c>
      <c r="G158" s="51">
        <v>29.989626999999999</v>
      </c>
    </row>
    <row r="159" spans="1:7">
      <c r="A159">
        <f t="shared" si="4"/>
        <v>1981</v>
      </c>
      <c r="B159">
        <f t="shared" si="5"/>
        <v>2</v>
      </c>
      <c r="C159">
        <v>57887</v>
      </c>
      <c r="D159">
        <v>39</v>
      </c>
      <c r="E159" s="50">
        <v>52.463299999999997</v>
      </c>
      <c r="F159" s="49">
        <v>88</v>
      </c>
      <c r="G159" s="51">
        <v>28.714869</v>
      </c>
    </row>
    <row r="160" spans="1:7">
      <c r="A160">
        <f t="shared" si="4"/>
        <v>1981</v>
      </c>
      <c r="B160">
        <f t="shared" si="5"/>
        <v>3</v>
      </c>
      <c r="C160">
        <v>58538</v>
      </c>
      <c r="D160">
        <v>38.31</v>
      </c>
      <c r="E160" s="50">
        <v>52.750100000000003</v>
      </c>
      <c r="F160" s="49">
        <v>88.6</v>
      </c>
      <c r="G160" s="51">
        <v>23.623246999999999</v>
      </c>
    </row>
    <row r="161" spans="1:7">
      <c r="A161">
        <f t="shared" si="4"/>
        <v>1981</v>
      </c>
      <c r="B161">
        <f t="shared" si="5"/>
        <v>4</v>
      </c>
      <c r="C161">
        <v>57534</v>
      </c>
      <c r="D161">
        <v>38.409999999999997</v>
      </c>
      <c r="E161" s="50">
        <v>52.523299999999999</v>
      </c>
      <c r="F161" s="49">
        <v>89.1</v>
      </c>
      <c r="G161" s="51">
        <v>21.569716</v>
      </c>
    </row>
    <row r="162" spans="1:7">
      <c r="A162">
        <f t="shared" si="4"/>
        <v>1981</v>
      </c>
      <c r="B162">
        <f t="shared" si="5"/>
        <v>5</v>
      </c>
      <c r="C162">
        <v>56724</v>
      </c>
      <c r="D162">
        <v>37.840000000000003</v>
      </c>
      <c r="E162" s="50">
        <v>52.821100000000001</v>
      </c>
      <c r="F162" s="49">
        <v>89.7</v>
      </c>
      <c r="G162" s="51">
        <v>16.838277999999999</v>
      </c>
    </row>
    <row r="163" spans="1:7">
      <c r="A163">
        <f t="shared" si="4"/>
        <v>1981</v>
      </c>
      <c r="B163">
        <f t="shared" si="5"/>
        <v>6</v>
      </c>
      <c r="C163">
        <v>56039</v>
      </c>
      <c r="D163">
        <v>37.03</v>
      </c>
      <c r="E163" s="50">
        <v>53.069899999999997</v>
      </c>
      <c r="F163" s="49">
        <v>90.5</v>
      </c>
      <c r="G163" s="51">
        <v>18.884501</v>
      </c>
    </row>
    <row r="164" spans="1:7">
      <c r="A164">
        <f t="shared" si="4"/>
        <v>1981</v>
      </c>
      <c r="B164">
        <f t="shared" si="5"/>
        <v>7</v>
      </c>
      <c r="C164">
        <v>54744</v>
      </c>
      <c r="D164">
        <v>36.58</v>
      </c>
      <c r="E164" s="50">
        <v>53.404400000000003</v>
      </c>
      <c r="F164" s="49">
        <v>91.5</v>
      </c>
      <c r="G164" s="51">
        <v>14.65114</v>
      </c>
    </row>
    <row r="165" spans="1:7">
      <c r="A165">
        <f t="shared" si="4"/>
        <v>1981</v>
      </c>
      <c r="B165">
        <f t="shared" si="5"/>
        <v>8</v>
      </c>
      <c r="C165">
        <v>53806</v>
      </c>
      <c r="D165">
        <v>35.82</v>
      </c>
      <c r="E165" s="50">
        <v>53.395899999999997</v>
      </c>
      <c r="F165" s="49">
        <v>92.2</v>
      </c>
      <c r="G165" s="51">
        <v>5.9510693000000003</v>
      </c>
    </row>
    <row r="166" spans="1:7">
      <c r="A166">
        <f t="shared" si="4"/>
        <v>1981</v>
      </c>
      <c r="B166">
        <f t="shared" si="5"/>
        <v>9</v>
      </c>
      <c r="C166">
        <v>53918</v>
      </c>
      <c r="D166">
        <v>35.44</v>
      </c>
      <c r="E166" s="50">
        <v>53.076099999999997</v>
      </c>
      <c r="F166" s="49">
        <v>93.1</v>
      </c>
      <c r="G166" s="51">
        <v>4.5730338000000001</v>
      </c>
    </row>
    <row r="167" spans="1:7">
      <c r="A167">
        <f t="shared" si="4"/>
        <v>1981</v>
      </c>
      <c r="B167">
        <f t="shared" si="5"/>
        <v>10</v>
      </c>
      <c r="C167">
        <v>54283</v>
      </c>
      <c r="D167">
        <v>35.43</v>
      </c>
      <c r="E167" s="50">
        <v>52.697200000000002</v>
      </c>
      <c r="F167" s="49">
        <v>93.4</v>
      </c>
      <c r="G167" s="51">
        <v>5.8279407000000001</v>
      </c>
    </row>
    <row r="168" spans="1:7">
      <c r="A168">
        <f t="shared" si="4"/>
        <v>1981</v>
      </c>
      <c r="B168">
        <f t="shared" si="5"/>
        <v>11</v>
      </c>
      <c r="C168">
        <v>53710</v>
      </c>
      <c r="D168">
        <v>36.21</v>
      </c>
      <c r="E168" s="50">
        <v>52.099600000000002</v>
      </c>
      <c r="F168" s="49">
        <v>93.8</v>
      </c>
      <c r="G168" s="51">
        <v>5.2794688000000001</v>
      </c>
    </row>
    <row r="169" spans="1:7">
      <c r="A169">
        <f t="shared" si="4"/>
        <v>1981</v>
      </c>
      <c r="B169">
        <f t="shared" si="5"/>
        <v>12</v>
      </c>
      <c r="C169">
        <v>54676</v>
      </c>
      <c r="D169">
        <v>35.950000000000003</v>
      </c>
      <c r="E169" s="50">
        <v>51.521900000000002</v>
      </c>
      <c r="F169" s="49">
        <v>94.1</v>
      </c>
      <c r="G169" s="51">
        <v>1.7434601000000001</v>
      </c>
    </row>
    <row r="170" spans="1:7">
      <c r="A170">
        <f t="shared" si="4"/>
        <v>1982</v>
      </c>
      <c r="B170">
        <f t="shared" si="5"/>
        <v>1</v>
      </c>
      <c r="C170">
        <v>54430</v>
      </c>
      <c r="D170">
        <v>35.54</v>
      </c>
      <c r="E170" s="50">
        <v>50.493299999999998</v>
      </c>
      <c r="F170" s="49">
        <v>94.4</v>
      </c>
      <c r="G170" s="51">
        <v>-0.65544022000000002</v>
      </c>
    </row>
    <row r="171" spans="1:7">
      <c r="A171">
        <f t="shared" si="4"/>
        <v>1982</v>
      </c>
      <c r="B171">
        <f t="shared" si="5"/>
        <v>2</v>
      </c>
      <c r="C171">
        <v>53791</v>
      </c>
      <c r="D171">
        <v>35.479999999999997</v>
      </c>
      <c r="E171" s="50">
        <v>51.497900000000001</v>
      </c>
      <c r="F171" s="49">
        <v>94.7</v>
      </c>
      <c r="G171" s="51">
        <v>-5.7214805000000002</v>
      </c>
    </row>
    <row r="172" spans="1:7">
      <c r="A172">
        <f t="shared" si="4"/>
        <v>1982</v>
      </c>
      <c r="B172">
        <f t="shared" si="5"/>
        <v>3</v>
      </c>
      <c r="C172">
        <v>51966</v>
      </c>
      <c r="D172">
        <v>34.07</v>
      </c>
      <c r="E172" s="50">
        <v>51.115900000000003</v>
      </c>
      <c r="F172" s="49">
        <v>94.7</v>
      </c>
      <c r="G172" s="51">
        <v>-0.58040353</v>
      </c>
    </row>
    <row r="173" spans="1:7">
      <c r="A173">
        <f t="shared" si="4"/>
        <v>1982</v>
      </c>
      <c r="B173">
        <f t="shared" si="5"/>
        <v>4</v>
      </c>
      <c r="C173">
        <v>50667</v>
      </c>
      <c r="D173">
        <v>32.82</v>
      </c>
      <c r="E173" s="50">
        <v>50.662300000000002</v>
      </c>
      <c r="F173" s="49">
        <v>95</v>
      </c>
      <c r="G173" s="51">
        <v>3.5272521000000001</v>
      </c>
    </row>
    <row r="174" spans="1:7">
      <c r="A174">
        <f t="shared" si="4"/>
        <v>1982</v>
      </c>
      <c r="B174">
        <f t="shared" si="5"/>
        <v>5</v>
      </c>
      <c r="C174">
        <v>51513</v>
      </c>
      <c r="D174">
        <v>32.78</v>
      </c>
      <c r="E174" s="50">
        <v>50.350499999999997</v>
      </c>
      <c r="F174" s="49">
        <v>95.9</v>
      </c>
      <c r="G174" s="51">
        <v>1.6056683</v>
      </c>
    </row>
    <row r="175" spans="1:7">
      <c r="A175">
        <f t="shared" si="4"/>
        <v>1982</v>
      </c>
      <c r="B175">
        <f t="shared" si="5"/>
        <v>6</v>
      </c>
      <c r="C175">
        <v>53454</v>
      </c>
      <c r="D175">
        <v>33.79</v>
      </c>
      <c r="E175" s="50">
        <v>50.194299999999998</v>
      </c>
      <c r="F175" s="49">
        <v>97</v>
      </c>
      <c r="G175" s="51">
        <v>-12.083733000000001</v>
      </c>
    </row>
    <row r="176" spans="1:7">
      <c r="A176">
        <f t="shared" si="4"/>
        <v>1982</v>
      </c>
      <c r="B176">
        <f t="shared" si="5"/>
        <v>7</v>
      </c>
      <c r="C176">
        <v>53035</v>
      </c>
      <c r="D176">
        <v>33.44</v>
      </c>
      <c r="E176" s="50">
        <v>50.039499999999997</v>
      </c>
      <c r="F176" s="49">
        <v>97.5</v>
      </c>
      <c r="G176" s="51">
        <v>-27.417262000000001</v>
      </c>
    </row>
    <row r="177" spans="1:7">
      <c r="A177">
        <f t="shared" si="4"/>
        <v>1982</v>
      </c>
      <c r="B177">
        <f t="shared" si="5"/>
        <v>8</v>
      </c>
      <c r="C177">
        <v>52956</v>
      </c>
      <c r="D177">
        <v>32.950000000000003</v>
      </c>
      <c r="E177" s="50">
        <v>49.607500000000002</v>
      </c>
      <c r="F177" s="49">
        <v>97.7</v>
      </c>
      <c r="G177" s="51">
        <v>-28.967635999999999</v>
      </c>
    </row>
    <row r="178" spans="1:7">
      <c r="A178">
        <f t="shared" si="4"/>
        <v>1982</v>
      </c>
      <c r="B178">
        <f t="shared" si="5"/>
        <v>9</v>
      </c>
      <c r="C178">
        <v>52813</v>
      </c>
      <c r="D178">
        <v>33.03</v>
      </c>
      <c r="E178" s="50">
        <v>49.458399999999997</v>
      </c>
      <c r="F178" s="49">
        <v>97.7</v>
      </c>
      <c r="G178" s="51">
        <v>-18.505534999999998</v>
      </c>
    </row>
    <row r="179" spans="1:7">
      <c r="A179">
        <f t="shared" si="4"/>
        <v>1982</v>
      </c>
      <c r="B179">
        <f t="shared" si="5"/>
        <v>10</v>
      </c>
      <c r="C179">
        <v>54525</v>
      </c>
      <c r="D179">
        <v>33.28</v>
      </c>
      <c r="E179" s="50">
        <v>49.011000000000003</v>
      </c>
      <c r="F179" s="49">
        <v>98.1</v>
      </c>
      <c r="G179" s="51">
        <v>-18.181457000000002</v>
      </c>
    </row>
    <row r="180" spans="1:7">
      <c r="A180">
        <f t="shared" si="4"/>
        <v>1982</v>
      </c>
      <c r="B180">
        <f t="shared" si="5"/>
        <v>11</v>
      </c>
      <c r="C180">
        <v>55114</v>
      </c>
      <c r="D180">
        <v>33.090000000000003</v>
      </c>
      <c r="E180" s="50">
        <v>48.8232</v>
      </c>
      <c r="F180" s="49">
        <v>98</v>
      </c>
      <c r="G180" s="51">
        <v>-16.419865999999999</v>
      </c>
    </row>
    <row r="181" spans="1:7">
      <c r="A181">
        <f t="shared" si="4"/>
        <v>1982</v>
      </c>
      <c r="B181">
        <f t="shared" si="5"/>
        <v>12</v>
      </c>
      <c r="C181">
        <v>53977</v>
      </c>
      <c r="D181">
        <v>32.85</v>
      </c>
      <c r="E181" s="50">
        <v>48.468200000000003</v>
      </c>
      <c r="F181" s="49">
        <v>97.7</v>
      </c>
      <c r="G181" s="51">
        <v>-13.305891000000001</v>
      </c>
    </row>
    <row r="182" spans="1:7">
      <c r="A182">
        <f t="shared" si="4"/>
        <v>1983</v>
      </c>
      <c r="B182">
        <f t="shared" si="5"/>
        <v>1</v>
      </c>
      <c r="C182">
        <v>52471</v>
      </c>
      <c r="D182">
        <v>31.4</v>
      </c>
      <c r="E182" s="50">
        <v>49.3992</v>
      </c>
      <c r="F182" s="49">
        <v>97.9</v>
      </c>
      <c r="G182" s="51">
        <v>-12.057665999999999</v>
      </c>
    </row>
    <row r="183" spans="1:7">
      <c r="A183">
        <f t="shared" si="4"/>
        <v>1983</v>
      </c>
      <c r="B183">
        <f t="shared" si="5"/>
        <v>2</v>
      </c>
      <c r="C183">
        <v>49520</v>
      </c>
      <c r="D183">
        <v>30.76</v>
      </c>
      <c r="E183" s="50">
        <v>49.088999999999999</v>
      </c>
      <c r="F183" s="49">
        <v>98</v>
      </c>
      <c r="G183" s="51">
        <v>-9.1429164000000007</v>
      </c>
    </row>
    <row r="184" spans="1:7">
      <c r="A184">
        <f t="shared" si="4"/>
        <v>1983</v>
      </c>
      <c r="B184">
        <f t="shared" si="5"/>
        <v>3</v>
      </c>
      <c r="C184">
        <v>50444</v>
      </c>
      <c r="D184">
        <v>28.43</v>
      </c>
      <c r="E184" s="50">
        <v>49.490600000000001</v>
      </c>
      <c r="F184" s="49">
        <v>98.1</v>
      </c>
      <c r="G184" s="51">
        <v>-7.4133133999999998</v>
      </c>
    </row>
    <row r="185" spans="1:7">
      <c r="A185">
        <f t="shared" si="4"/>
        <v>1983</v>
      </c>
      <c r="B185">
        <f t="shared" si="5"/>
        <v>4</v>
      </c>
      <c r="C185">
        <v>50677</v>
      </c>
      <c r="D185">
        <v>27.95</v>
      </c>
      <c r="E185" s="50">
        <v>50.080500000000001</v>
      </c>
      <c r="F185" s="49">
        <v>98.8</v>
      </c>
      <c r="G185" s="51">
        <v>-6.0925054000000003</v>
      </c>
    </row>
    <row r="186" spans="1:7">
      <c r="A186">
        <f t="shared" si="4"/>
        <v>1983</v>
      </c>
      <c r="B186">
        <f t="shared" si="5"/>
        <v>5</v>
      </c>
      <c r="C186">
        <v>52379</v>
      </c>
      <c r="D186">
        <v>28.53</v>
      </c>
      <c r="E186" s="50">
        <v>50.429499999999997</v>
      </c>
      <c r="F186" s="49">
        <v>99.2</v>
      </c>
      <c r="G186" s="51">
        <v>-6.2481859999999996</v>
      </c>
    </row>
    <row r="187" spans="1:7">
      <c r="A187">
        <f t="shared" si="4"/>
        <v>1983</v>
      </c>
      <c r="B187">
        <f t="shared" si="5"/>
        <v>6</v>
      </c>
      <c r="C187">
        <v>52589</v>
      </c>
      <c r="D187">
        <v>29.23</v>
      </c>
      <c r="E187" s="50">
        <v>50.7333</v>
      </c>
      <c r="F187" s="49">
        <v>99.4</v>
      </c>
      <c r="G187" s="51">
        <v>-14.801662</v>
      </c>
    </row>
    <row r="188" spans="1:7">
      <c r="A188">
        <f t="shared" si="4"/>
        <v>1983</v>
      </c>
      <c r="B188">
        <f t="shared" si="5"/>
        <v>7</v>
      </c>
      <c r="C188">
        <v>54372</v>
      </c>
      <c r="D188">
        <v>28.76</v>
      </c>
      <c r="E188" s="50">
        <v>51.501600000000003</v>
      </c>
      <c r="F188" s="49">
        <v>99.8</v>
      </c>
      <c r="G188" s="51">
        <v>-21.829547000000002</v>
      </c>
    </row>
    <row r="189" spans="1:7">
      <c r="A189">
        <f t="shared" si="4"/>
        <v>1983</v>
      </c>
      <c r="B189">
        <f t="shared" si="5"/>
        <v>8</v>
      </c>
      <c r="C189">
        <v>54219</v>
      </c>
      <c r="D189">
        <v>29.5</v>
      </c>
      <c r="E189" s="50">
        <v>52.067900000000002</v>
      </c>
      <c r="F189" s="49">
        <v>100.1</v>
      </c>
      <c r="G189" s="51">
        <v>-22.486798</v>
      </c>
    </row>
    <row r="190" spans="1:7">
      <c r="A190">
        <f t="shared" si="4"/>
        <v>1983</v>
      </c>
      <c r="B190">
        <f t="shared" si="5"/>
        <v>9</v>
      </c>
      <c r="C190">
        <v>54873</v>
      </c>
      <c r="D190">
        <v>29.54</v>
      </c>
      <c r="E190" s="50">
        <v>52.847200000000001</v>
      </c>
      <c r="F190" s="49">
        <v>100.4</v>
      </c>
      <c r="G190" s="51">
        <v>-20.534894000000001</v>
      </c>
    </row>
    <row r="191" spans="1:7">
      <c r="A191">
        <f t="shared" si="4"/>
        <v>1983</v>
      </c>
      <c r="B191">
        <f t="shared" si="5"/>
        <v>10</v>
      </c>
      <c r="C191">
        <v>54612</v>
      </c>
      <c r="D191">
        <v>29.67</v>
      </c>
      <c r="E191" s="50">
        <v>53.287399999999998</v>
      </c>
      <c r="F191" s="49">
        <v>100.8</v>
      </c>
      <c r="G191" s="51">
        <v>-18.690532999999999</v>
      </c>
    </row>
    <row r="192" spans="1:7">
      <c r="A192">
        <f t="shared" si="4"/>
        <v>1983</v>
      </c>
      <c r="B192">
        <f t="shared" si="5"/>
        <v>11</v>
      </c>
      <c r="C192">
        <v>54980</v>
      </c>
      <c r="D192">
        <v>29.09</v>
      </c>
      <c r="E192" s="50">
        <v>53.475900000000003</v>
      </c>
      <c r="F192" s="49">
        <v>101.1</v>
      </c>
      <c r="G192" s="51">
        <v>-14.19075</v>
      </c>
    </row>
    <row r="193" spans="1:7">
      <c r="A193">
        <f t="shared" si="4"/>
        <v>1983</v>
      </c>
      <c r="B193">
        <f t="shared" si="5"/>
        <v>12</v>
      </c>
      <c r="C193">
        <v>54175</v>
      </c>
      <c r="D193">
        <v>29.3</v>
      </c>
      <c r="E193" s="50">
        <v>53.759300000000003</v>
      </c>
      <c r="F193" s="49">
        <v>101.4</v>
      </c>
      <c r="G193" s="51">
        <v>-20.507277999999999</v>
      </c>
    </row>
    <row r="194" spans="1:7">
      <c r="A194">
        <f t="shared" ref="A194:A257" si="6">A206-1</f>
        <v>1984</v>
      </c>
      <c r="B194">
        <f t="shared" si="5"/>
        <v>1</v>
      </c>
      <c r="C194">
        <v>54279</v>
      </c>
      <c r="D194">
        <v>28.8</v>
      </c>
      <c r="E194" s="50">
        <v>54.821599999999997</v>
      </c>
      <c r="F194" s="49">
        <v>102.1</v>
      </c>
      <c r="G194" s="51">
        <v>-19.464963999999998</v>
      </c>
    </row>
    <row r="195" spans="1:7">
      <c r="A195">
        <f t="shared" si="6"/>
        <v>1984</v>
      </c>
      <c r="B195">
        <f t="shared" si="5"/>
        <v>2</v>
      </c>
      <c r="C195">
        <v>54630</v>
      </c>
      <c r="D195">
        <v>28.91</v>
      </c>
      <c r="E195" s="50">
        <v>55.069800000000001</v>
      </c>
      <c r="F195" s="49">
        <v>102.6</v>
      </c>
      <c r="G195" s="51">
        <v>-15.479609999999999</v>
      </c>
    </row>
    <row r="196" spans="1:7">
      <c r="A196">
        <f t="shared" si="6"/>
        <v>1984</v>
      </c>
      <c r="B196">
        <f t="shared" si="5"/>
        <v>3</v>
      </c>
      <c r="C196">
        <v>54356</v>
      </c>
      <c r="D196">
        <v>28.95</v>
      </c>
      <c r="E196" s="50">
        <v>55.3384</v>
      </c>
      <c r="F196" s="49">
        <v>102.9</v>
      </c>
      <c r="G196" s="51">
        <v>-12.960769000000001</v>
      </c>
    </row>
    <row r="197" spans="1:7">
      <c r="A197">
        <f t="shared" si="6"/>
        <v>1984</v>
      </c>
      <c r="B197">
        <f t="shared" si="5"/>
        <v>4</v>
      </c>
      <c r="C197">
        <v>54555</v>
      </c>
      <c r="D197">
        <v>29.11</v>
      </c>
      <c r="E197" s="50">
        <v>55.691099999999999</v>
      </c>
      <c r="F197" s="49">
        <v>103.3</v>
      </c>
      <c r="G197" s="51">
        <v>-10.705695</v>
      </c>
    </row>
    <row r="198" spans="1:7">
      <c r="A198">
        <f t="shared" si="6"/>
        <v>1984</v>
      </c>
      <c r="B198">
        <f t="shared" si="5"/>
        <v>5</v>
      </c>
      <c r="C198">
        <v>54170</v>
      </c>
      <c r="D198">
        <v>29.26</v>
      </c>
      <c r="E198" s="50">
        <v>55.950600000000001</v>
      </c>
      <c r="F198" s="49">
        <v>103.5</v>
      </c>
      <c r="G198" s="51">
        <v>-11.01451</v>
      </c>
    </row>
    <row r="199" spans="1:7">
      <c r="A199">
        <f t="shared" si="6"/>
        <v>1984</v>
      </c>
      <c r="B199">
        <f t="shared" si="5"/>
        <v>6</v>
      </c>
      <c r="C199">
        <v>55447</v>
      </c>
      <c r="D199">
        <v>29.19</v>
      </c>
      <c r="E199" s="50">
        <v>56.154899999999998</v>
      </c>
      <c r="F199" s="49">
        <v>103.7</v>
      </c>
      <c r="G199" s="51">
        <v>-16.142675000000001</v>
      </c>
    </row>
    <row r="200" spans="1:7">
      <c r="A200">
        <f t="shared" si="6"/>
        <v>1984</v>
      </c>
      <c r="B200">
        <f t="shared" si="5"/>
        <v>7</v>
      </c>
      <c r="C200">
        <v>54728</v>
      </c>
      <c r="D200">
        <v>29</v>
      </c>
      <c r="E200" s="50">
        <v>56.332599999999999</v>
      </c>
      <c r="F200" s="49">
        <v>104.1</v>
      </c>
      <c r="G200" s="51">
        <v>-19.142482999999999</v>
      </c>
    </row>
    <row r="201" spans="1:7">
      <c r="A201">
        <f t="shared" si="6"/>
        <v>1984</v>
      </c>
      <c r="B201">
        <f t="shared" si="5"/>
        <v>8</v>
      </c>
      <c r="C201">
        <v>53050</v>
      </c>
      <c r="D201">
        <v>28.92</v>
      </c>
      <c r="E201" s="50">
        <v>56.384700000000002</v>
      </c>
      <c r="F201" s="49">
        <v>104.4</v>
      </c>
      <c r="G201" s="51">
        <v>-18.601873999999999</v>
      </c>
    </row>
    <row r="202" spans="1:7">
      <c r="A202">
        <f t="shared" si="6"/>
        <v>1984</v>
      </c>
      <c r="B202">
        <f t="shared" si="5"/>
        <v>9</v>
      </c>
      <c r="C202">
        <v>53511</v>
      </c>
      <c r="D202">
        <v>28.7</v>
      </c>
      <c r="E202" s="50">
        <v>56.283200000000001</v>
      </c>
      <c r="F202" s="49">
        <v>104.7</v>
      </c>
      <c r="G202" s="51">
        <v>-16.672767</v>
      </c>
    </row>
    <row r="203" spans="1:7">
      <c r="A203">
        <f t="shared" si="6"/>
        <v>1984</v>
      </c>
      <c r="B203">
        <f t="shared" si="5"/>
        <v>10</v>
      </c>
      <c r="C203">
        <v>53922</v>
      </c>
      <c r="D203">
        <v>28.79</v>
      </c>
      <c r="E203" s="50">
        <v>56.194299999999998</v>
      </c>
      <c r="F203" s="49">
        <v>105.1</v>
      </c>
      <c r="G203" s="51">
        <v>-15.932098</v>
      </c>
    </row>
    <row r="204" spans="1:7">
      <c r="A204">
        <f t="shared" si="6"/>
        <v>1984</v>
      </c>
      <c r="B204">
        <f t="shared" si="5"/>
        <v>11</v>
      </c>
      <c r="C204">
        <v>53940</v>
      </c>
      <c r="D204">
        <v>28.74</v>
      </c>
      <c r="E204" s="50">
        <v>56.410800000000002</v>
      </c>
      <c r="F204" s="49">
        <v>105.3</v>
      </c>
      <c r="G204" s="51">
        <v>-11.472835</v>
      </c>
    </row>
    <row r="205" spans="1:7">
      <c r="A205">
        <f t="shared" si="6"/>
        <v>1984</v>
      </c>
      <c r="B205">
        <f t="shared" si="5"/>
        <v>12</v>
      </c>
      <c r="C205">
        <v>53900</v>
      </c>
      <c r="D205">
        <v>28.02</v>
      </c>
      <c r="E205" s="50">
        <v>56.475900000000003</v>
      </c>
      <c r="F205" s="49">
        <v>105.5</v>
      </c>
      <c r="G205" s="51">
        <v>-13.238314000000001</v>
      </c>
    </row>
    <row r="206" spans="1:7">
      <c r="A206">
        <f t="shared" si="6"/>
        <v>1985</v>
      </c>
      <c r="B206">
        <f t="shared" si="5"/>
        <v>1</v>
      </c>
      <c r="C206">
        <v>52640</v>
      </c>
      <c r="D206">
        <v>27.49</v>
      </c>
      <c r="E206" s="50">
        <v>56.380099999999999</v>
      </c>
      <c r="F206" s="49">
        <v>105.7</v>
      </c>
      <c r="G206" s="51">
        <v>-15.272527</v>
      </c>
    </row>
    <row r="207" spans="1:7">
      <c r="A207">
        <f t="shared" si="6"/>
        <v>1985</v>
      </c>
      <c r="B207">
        <f t="shared" ref="B207:B270" si="7">B195</f>
        <v>2</v>
      </c>
      <c r="C207">
        <v>54110</v>
      </c>
      <c r="D207">
        <v>26.99</v>
      </c>
      <c r="E207" s="50">
        <v>56.579599999999999</v>
      </c>
      <c r="F207" s="49">
        <v>106.3</v>
      </c>
      <c r="G207" s="51">
        <v>-17.968866999999999</v>
      </c>
    </row>
    <row r="208" spans="1:7">
      <c r="A208">
        <f t="shared" si="6"/>
        <v>1985</v>
      </c>
      <c r="B208">
        <f t="shared" si="7"/>
        <v>3</v>
      </c>
      <c r="C208">
        <v>54329</v>
      </c>
      <c r="D208">
        <v>27.2</v>
      </c>
      <c r="E208" s="50">
        <v>56.664499999999997</v>
      </c>
      <c r="F208" s="49">
        <v>106.8</v>
      </c>
      <c r="G208" s="51">
        <v>-16.979299000000001</v>
      </c>
    </row>
    <row r="209" spans="1:7">
      <c r="A209">
        <f t="shared" si="6"/>
        <v>1985</v>
      </c>
      <c r="B209">
        <f t="shared" si="7"/>
        <v>4</v>
      </c>
      <c r="C209">
        <v>53903</v>
      </c>
      <c r="D209">
        <v>27.59</v>
      </c>
      <c r="E209" s="50">
        <v>56.5122</v>
      </c>
      <c r="F209" s="49">
        <v>107</v>
      </c>
      <c r="G209" s="51">
        <v>-13.975407000000001</v>
      </c>
    </row>
    <row r="210" spans="1:7">
      <c r="A210">
        <f t="shared" si="6"/>
        <v>1985</v>
      </c>
      <c r="B210">
        <f t="shared" si="7"/>
        <v>5</v>
      </c>
      <c r="C210">
        <v>52465</v>
      </c>
      <c r="D210">
        <v>27.6</v>
      </c>
      <c r="E210" s="50">
        <v>56.598199999999999</v>
      </c>
      <c r="F210" s="49">
        <v>107.2</v>
      </c>
      <c r="G210" s="51">
        <v>-16.292193999999999</v>
      </c>
    </row>
    <row r="211" spans="1:7">
      <c r="A211">
        <f t="shared" si="6"/>
        <v>1985</v>
      </c>
      <c r="B211">
        <f t="shared" si="7"/>
        <v>6</v>
      </c>
      <c r="C211">
        <v>51008</v>
      </c>
      <c r="D211">
        <v>27.25</v>
      </c>
      <c r="E211" s="50">
        <v>56.631700000000002</v>
      </c>
      <c r="F211" s="49">
        <v>107.5</v>
      </c>
      <c r="G211" s="51">
        <v>-22.109686</v>
      </c>
    </row>
    <row r="212" spans="1:7">
      <c r="A212">
        <f t="shared" si="6"/>
        <v>1985</v>
      </c>
      <c r="B212">
        <f t="shared" si="7"/>
        <v>7</v>
      </c>
      <c r="C212">
        <v>52033</v>
      </c>
      <c r="D212">
        <v>26.57</v>
      </c>
      <c r="E212" s="50">
        <v>56.2637</v>
      </c>
      <c r="F212" s="49">
        <v>107.7</v>
      </c>
      <c r="G212" s="51">
        <v>-32.538046000000001</v>
      </c>
    </row>
    <row r="213" spans="1:7">
      <c r="A213">
        <f t="shared" si="6"/>
        <v>1985</v>
      </c>
      <c r="B213">
        <f t="shared" si="7"/>
        <v>8</v>
      </c>
      <c r="C213">
        <v>51895</v>
      </c>
      <c r="D213">
        <v>26.61</v>
      </c>
      <c r="E213" s="50">
        <v>56.496000000000002</v>
      </c>
      <c r="F213" s="49">
        <v>107.9</v>
      </c>
      <c r="G213" s="51">
        <v>-37.858263999999998</v>
      </c>
    </row>
    <row r="214" spans="1:7">
      <c r="A214">
        <f t="shared" si="6"/>
        <v>1985</v>
      </c>
      <c r="B214">
        <f t="shared" si="7"/>
        <v>9</v>
      </c>
      <c r="C214">
        <v>53773</v>
      </c>
      <c r="D214">
        <v>26.56</v>
      </c>
      <c r="E214" s="50">
        <v>56.741199999999999</v>
      </c>
      <c r="F214" s="49">
        <v>108.1</v>
      </c>
      <c r="G214" s="51">
        <v>-32.357284999999997</v>
      </c>
    </row>
    <row r="215" spans="1:7">
      <c r="A215">
        <f t="shared" si="6"/>
        <v>1985</v>
      </c>
      <c r="B215">
        <f t="shared" si="7"/>
        <v>10</v>
      </c>
      <c r="C215">
        <v>55456</v>
      </c>
      <c r="D215">
        <v>26.79</v>
      </c>
      <c r="E215" s="50">
        <v>56.508000000000003</v>
      </c>
      <c r="F215" s="49">
        <v>108.5</v>
      </c>
      <c r="G215" s="51">
        <v>-23.592939999999999</v>
      </c>
    </row>
    <row r="216" spans="1:7">
      <c r="A216">
        <f t="shared" si="6"/>
        <v>1985</v>
      </c>
      <c r="B216">
        <f t="shared" si="7"/>
        <v>11</v>
      </c>
      <c r="C216">
        <v>55934</v>
      </c>
      <c r="D216">
        <v>27.12</v>
      </c>
      <c r="E216" s="50">
        <v>56.698399999999999</v>
      </c>
      <c r="F216" s="49">
        <v>109</v>
      </c>
      <c r="G216" s="51">
        <v>-23.109766</v>
      </c>
    </row>
    <row r="217" spans="1:7">
      <c r="A217">
        <f t="shared" si="6"/>
        <v>1985</v>
      </c>
      <c r="B217">
        <f t="shared" si="7"/>
        <v>12</v>
      </c>
      <c r="C217">
        <v>56249</v>
      </c>
      <c r="D217">
        <v>26.21</v>
      </c>
      <c r="E217" s="50">
        <v>57.295400000000001</v>
      </c>
      <c r="F217" s="49">
        <v>109.5</v>
      </c>
      <c r="G217" s="51">
        <v>-23.055358999999999</v>
      </c>
    </row>
    <row r="218" spans="1:7">
      <c r="A218">
        <f t="shared" si="6"/>
        <v>1986</v>
      </c>
      <c r="B218">
        <f t="shared" si="7"/>
        <v>1</v>
      </c>
      <c r="C218">
        <v>55207</v>
      </c>
      <c r="D218">
        <v>24.93</v>
      </c>
      <c r="E218" s="50">
        <v>57.555500000000002</v>
      </c>
      <c r="F218" s="49">
        <v>109.9</v>
      </c>
      <c r="G218" s="51">
        <v>-24.182500999999998</v>
      </c>
    </row>
    <row r="219" spans="1:7">
      <c r="A219">
        <f t="shared" si="6"/>
        <v>1986</v>
      </c>
      <c r="B219">
        <f t="shared" si="7"/>
        <v>2</v>
      </c>
      <c r="C219">
        <v>55215</v>
      </c>
      <c r="D219">
        <v>18.11</v>
      </c>
      <c r="E219" s="50">
        <v>57.170699999999997</v>
      </c>
      <c r="F219" s="49">
        <v>109.7</v>
      </c>
      <c r="G219" s="51">
        <v>-33.396331000000004</v>
      </c>
    </row>
    <row r="220" spans="1:7">
      <c r="A220">
        <f t="shared" si="6"/>
        <v>1986</v>
      </c>
      <c r="B220">
        <f t="shared" si="7"/>
        <v>3</v>
      </c>
      <c r="C220">
        <v>54715</v>
      </c>
      <c r="D220">
        <v>14.22</v>
      </c>
      <c r="E220" s="50">
        <v>56.778399999999998</v>
      </c>
      <c r="F220" s="49">
        <v>109.1</v>
      </c>
      <c r="G220" s="51">
        <v>-35.744183999999997</v>
      </c>
    </row>
    <row r="221" spans="1:7">
      <c r="A221">
        <f t="shared" si="6"/>
        <v>1986</v>
      </c>
      <c r="B221">
        <f t="shared" si="7"/>
        <v>4</v>
      </c>
      <c r="C221">
        <v>54818</v>
      </c>
      <c r="D221">
        <v>13.15</v>
      </c>
      <c r="E221" s="50">
        <v>56.822800000000001</v>
      </c>
      <c r="F221" s="49">
        <v>108.7</v>
      </c>
      <c r="G221" s="51">
        <v>-40.151724999999999</v>
      </c>
    </row>
    <row r="222" spans="1:7">
      <c r="A222">
        <f t="shared" si="6"/>
        <v>1986</v>
      </c>
      <c r="B222">
        <f t="shared" si="7"/>
        <v>5</v>
      </c>
      <c r="C222">
        <v>55994</v>
      </c>
      <c r="D222">
        <v>13.17</v>
      </c>
      <c r="E222" s="50">
        <v>56.938000000000002</v>
      </c>
      <c r="F222" s="49">
        <v>109</v>
      </c>
      <c r="G222" s="51">
        <v>-43.887349</v>
      </c>
    </row>
    <row r="223" spans="1:7">
      <c r="A223">
        <f t="shared" si="6"/>
        <v>1986</v>
      </c>
      <c r="B223">
        <f t="shared" si="7"/>
        <v>6</v>
      </c>
      <c r="C223">
        <v>56765</v>
      </c>
      <c r="D223">
        <v>12.25</v>
      </c>
      <c r="E223" s="50">
        <v>56.742699999999999</v>
      </c>
      <c r="F223" s="49">
        <v>109.4</v>
      </c>
      <c r="G223" s="51">
        <v>-46.242994000000003</v>
      </c>
    </row>
    <row r="224" spans="1:7">
      <c r="A224">
        <f t="shared" si="6"/>
        <v>1986</v>
      </c>
      <c r="B224">
        <f t="shared" si="7"/>
        <v>7</v>
      </c>
      <c r="C224">
        <v>57901</v>
      </c>
      <c r="D224">
        <v>10.91</v>
      </c>
      <c r="E224" s="50">
        <v>57.056899999999999</v>
      </c>
      <c r="F224" s="49">
        <v>109.5</v>
      </c>
      <c r="G224" s="51">
        <v>-56.101261999999998</v>
      </c>
    </row>
    <row r="225" spans="1:7">
      <c r="A225">
        <f t="shared" si="6"/>
        <v>1986</v>
      </c>
      <c r="B225">
        <f t="shared" si="7"/>
        <v>8</v>
      </c>
      <c r="C225">
        <v>58552</v>
      </c>
      <c r="D225">
        <v>11.87</v>
      </c>
      <c r="E225" s="50">
        <v>56.980699999999999</v>
      </c>
      <c r="F225" s="49">
        <v>109.6</v>
      </c>
      <c r="G225" s="51">
        <v>-53.662151000000001</v>
      </c>
    </row>
    <row r="226" spans="1:7">
      <c r="A226">
        <f t="shared" si="6"/>
        <v>1986</v>
      </c>
      <c r="B226">
        <f t="shared" si="7"/>
        <v>9</v>
      </c>
      <c r="C226">
        <v>54524</v>
      </c>
      <c r="D226">
        <v>12.85</v>
      </c>
      <c r="E226" s="50">
        <v>57.095399999999998</v>
      </c>
      <c r="F226" s="49">
        <v>110</v>
      </c>
      <c r="G226" s="51">
        <v>-34.497579999999999</v>
      </c>
    </row>
    <row r="227" spans="1:7">
      <c r="A227">
        <f t="shared" si="6"/>
        <v>1986</v>
      </c>
      <c r="B227">
        <f t="shared" si="7"/>
        <v>10</v>
      </c>
      <c r="C227">
        <v>54879</v>
      </c>
      <c r="D227">
        <v>12.78</v>
      </c>
      <c r="E227" s="50">
        <v>57.354199999999999</v>
      </c>
      <c r="F227" s="49">
        <v>110.2</v>
      </c>
      <c r="G227" s="51">
        <v>-30.568968999999999</v>
      </c>
    </row>
    <row r="228" spans="1:7">
      <c r="A228">
        <f t="shared" si="6"/>
        <v>1986</v>
      </c>
      <c r="B228">
        <f t="shared" si="7"/>
        <v>11</v>
      </c>
      <c r="C228">
        <v>55805</v>
      </c>
      <c r="D228">
        <v>13.46</v>
      </c>
      <c r="E228" s="50">
        <v>57.622999999999998</v>
      </c>
      <c r="F228" s="49">
        <v>110.4</v>
      </c>
      <c r="G228" s="51">
        <v>-32.137872999999999</v>
      </c>
    </row>
    <row r="229" spans="1:7">
      <c r="A229">
        <f t="shared" si="6"/>
        <v>1986</v>
      </c>
      <c r="B229">
        <f t="shared" si="7"/>
        <v>12</v>
      </c>
      <c r="C229">
        <v>55976</v>
      </c>
      <c r="D229">
        <v>14.17</v>
      </c>
      <c r="E229" s="50">
        <v>58.1006</v>
      </c>
      <c r="F229" s="49">
        <v>110.8</v>
      </c>
      <c r="G229" s="51">
        <v>-38.697180000000003</v>
      </c>
    </row>
    <row r="230" spans="1:7">
      <c r="A230">
        <f t="shared" si="6"/>
        <v>1987</v>
      </c>
      <c r="B230">
        <f t="shared" si="7"/>
        <v>1</v>
      </c>
      <c r="C230">
        <v>55293</v>
      </c>
      <c r="D230">
        <v>16.45</v>
      </c>
      <c r="E230" s="50">
        <v>57.917299999999997</v>
      </c>
      <c r="F230" s="49">
        <v>111.4</v>
      </c>
      <c r="G230" s="51">
        <v>-28.980305999999999</v>
      </c>
    </row>
    <row r="231" spans="1:7">
      <c r="A231">
        <f t="shared" si="6"/>
        <v>1987</v>
      </c>
      <c r="B231">
        <f t="shared" si="7"/>
        <v>2</v>
      </c>
      <c r="C231">
        <v>54598</v>
      </c>
      <c r="D231">
        <v>16.98</v>
      </c>
      <c r="E231" s="50">
        <v>58.662999999999997</v>
      </c>
      <c r="F231" s="49">
        <v>111.8</v>
      </c>
      <c r="G231" s="51">
        <v>-25.803325000000001</v>
      </c>
    </row>
    <row r="232" spans="1:7">
      <c r="A232">
        <f t="shared" si="6"/>
        <v>1987</v>
      </c>
      <c r="B232">
        <f t="shared" si="7"/>
        <v>3</v>
      </c>
      <c r="C232">
        <v>53854</v>
      </c>
      <c r="D232">
        <v>17.260000000000002</v>
      </c>
      <c r="E232" s="50">
        <v>58.760199999999998</v>
      </c>
      <c r="F232" s="49">
        <v>112.2</v>
      </c>
      <c r="G232" s="51">
        <v>-21.472228000000001</v>
      </c>
    </row>
    <row r="233" spans="1:7">
      <c r="A233">
        <f t="shared" si="6"/>
        <v>1987</v>
      </c>
      <c r="B233">
        <f t="shared" si="7"/>
        <v>4</v>
      </c>
      <c r="C233">
        <v>54529</v>
      </c>
      <c r="D233">
        <v>17.89</v>
      </c>
      <c r="E233" s="50">
        <v>59.141599999999997</v>
      </c>
      <c r="F233" s="49">
        <v>112.7</v>
      </c>
      <c r="G233" s="51">
        <v>-15.45504</v>
      </c>
    </row>
    <row r="234" spans="1:7">
      <c r="A234">
        <f t="shared" si="6"/>
        <v>1987</v>
      </c>
      <c r="B234">
        <f t="shared" si="7"/>
        <v>5</v>
      </c>
      <c r="C234">
        <v>55333</v>
      </c>
      <c r="D234">
        <v>18.25</v>
      </c>
      <c r="E234" s="50">
        <v>59.517000000000003</v>
      </c>
      <c r="F234" s="49">
        <v>113</v>
      </c>
      <c r="G234" s="51">
        <v>-12.077305000000001</v>
      </c>
    </row>
    <row r="235" spans="1:7">
      <c r="A235">
        <f t="shared" si="6"/>
        <v>1987</v>
      </c>
      <c r="B235">
        <f t="shared" si="7"/>
        <v>6</v>
      </c>
      <c r="C235">
        <v>55034</v>
      </c>
      <c r="D235">
        <v>18.71</v>
      </c>
      <c r="E235" s="50">
        <v>59.799599999999998</v>
      </c>
      <c r="F235" s="49">
        <v>113.5</v>
      </c>
      <c r="G235" s="51">
        <v>-18.815650999999999</v>
      </c>
    </row>
    <row r="236" spans="1:7">
      <c r="A236">
        <f t="shared" si="6"/>
        <v>1987</v>
      </c>
      <c r="B236">
        <f t="shared" si="7"/>
        <v>7</v>
      </c>
      <c r="C236">
        <v>57594</v>
      </c>
      <c r="D236">
        <v>19.260000000000002</v>
      </c>
      <c r="E236" s="50">
        <v>60.215200000000003</v>
      </c>
      <c r="F236" s="49">
        <v>113.8</v>
      </c>
      <c r="G236" s="51">
        <v>-20.607807000000001</v>
      </c>
    </row>
    <row r="237" spans="1:7">
      <c r="A237">
        <f t="shared" si="6"/>
        <v>1987</v>
      </c>
      <c r="B237">
        <f t="shared" si="7"/>
        <v>8</v>
      </c>
      <c r="C237">
        <v>58392</v>
      </c>
      <c r="D237">
        <v>19.32</v>
      </c>
      <c r="E237" s="50">
        <v>60.714599999999997</v>
      </c>
      <c r="F237" s="49">
        <v>114.3</v>
      </c>
      <c r="G237" s="51">
        <v>-11.788297</v>
      </c>
    </row>
    <row r="238" spans="1:7">
      <c r="A238">
        <f t="shared" si="6"/>
        <v>1987</v>
      </c>
      <c r="B238">
        <f t="shared" si="7"/>
        <v>9</v>
      </c>
      <c r="C238">
        <v>57780</v>
      </c>
      <c r="D238">
        <v>18.57</v>
      </c>
      <c r="E238" s="50">
        <v>60.878100000000003</v>
      </c>
      <c r="F238" s="49">
        <v>114.7</v>
      </c>
      <c r="G238" s="51">
        <v>-13.841855000000001</v>
      </c>
    </row>
    <row r="239" spans="1:7">
      <c r="A239">
        <f t="shared" si="6"/>
        <v>1987</v>
      </c>
      <c r="B239">
        <f t="shared" si="7"/>
        <v>10</v>
      </c>
      <c r="C239">
        <v>57980</v>
      </c>
      <c r="D239">
        <v>18.53</v>
      </c>
      <c r="E239" s="50">
        <v>61.756900000000002</v>
      </c>
      <c r="F239" s="49">
        <v>115</v>
      </c>
      <c r="G239" s="51">
        <v>-10.955965000000001</v>
      </c>
    </row>
    <row r="240" spans="1:7">
      <c r="A240">
        <f t="shared" si="6"/>
        <v>1987</v>
      </c>
      <c r="B240">
        <f t="shared" si="7"/>
        <v>11</v>
      </c>
      <c r="C240">
        <v>57519</v>
      </c>
      <c r="D240">
        <v>18.14</v>
      </c>
      <c r="E240" s="50">
        <v>62.091000000000001</v>
      </c>
      <c r="F240" s="49">
        <v>115.4</v>
      </c>
      <c r="G240" s="51">
        <v>-8.1858441000000006</v>
      </c>
    </row>
    <row r="241" spans="1:7">
      <c r="A241">
        <f t="shared" si="6"/>
        <v>1987</v>
      </c>
      <c r="B241">
        <f t="shared" si="7"/>
        <v>12</v>
      </c>
      <c r="C241">
        <v>57592</v>
      </c>
      <c r="D241">
        <v>17.2</v>
      </c>
      <c r="E241" s="50">
        <v>62.393999999999998</v>
      </c>
      <c r="F241" s="49">
        <v>115.6</v>
      </c>
      <c r="G241" s="51">
        <v>-4.2608005999999996</v>
      </c>
    </row>
    <row r="242" spans="1:7">
      <c r="A242">
        <f t="shared" si="6"/>
        <v>1988</v>
      </c>
      <c r="B242">
        <f t="shared" si="7"/>
        <v>1</v>
      </c>
      <c r="C242">
        <v>56953</v>
      </c>
      <c r="D242">
        <v>15.45</v>
      </c>
      <c r="E242" s="50">
        <v>62.420699999999997</v>
      </c>
      <c r="F242" s="49">
        <v>116</v>
      </c>
      <c r="G242" s="51">
        <v>-0.14631182000000001</v>
      </c>
    </row>
    <row r="243" spans="1:7">
      <c r="A243">
        <f t="shared" si="6"/>
        <v>1988</v>
      </c>
      <c r="B243">
        <f t="shared" si="7"/>
        <v>2</v>
      </c>
      <c r="C243">
        <v>57029</v>
      </c>
      <c r="D243">
        <v>15.43</v>
      </c>
      <c r="E243" s="50">
        <v>62.690800000000003</v>
      </c>
      <c r="F243" s="49">
        <v>116.2</v>
      </c>
      <c r="G243" s="51">
        <v>5.4434684000000004</v>
      </c>
    </row>
    <row r="244" spans="1:7">
      <c r="A244">
        <f t="shared" si="6"/>
        <v>1988</v>
      </c>
      <c r="B244">
        <f t="shared" si="7"/>
        <v>3</v>
      </c>
      <c r="C244">
        <v>57390</v>
      </c>
      <c r="D244">
        <v>14.73</v>
      </c>
      <c r="E244" s="50">
        <v>62.842100000000002</v>
      </c>
      <c r="F244" s="49">
        <v>116.5</v>
      </c>
      <c r="G244" s="51">
        <v>7.8654628000000004</v>
      </c>
    </row>
    <row r="245" spans="1:7">
      <c r="A245">
        <f t="shared" si="6"/>
        <v>1988</v>
      </c>
      <c r="B245">
        <f t="shared" si="7"/>
        <v>4</v>
      </c>
      <c r="C245">
        <v>57700</v>
      </c>
      <c r="D245">
        <v>15.62</v>
      </c>
      <c r="E245" s="50">
        <v>63.188499999999998</v>
      </c>
      <c r="F245" s="49">
        <v>117.2</v>
      </c>
      <c r="G245" s="51">
        <v>4.1241459000000003</v>
      </c>
    </row>
    <row r="246" spans="1:7">
      <c r="A246">
        <f t="shared" si="6"/>
        <v>1988</v>
      </c>
      <c r="B246">
        <f t="shared" si="7"/>
        <v>5</v>
      </c>
      <c r="C246">
        <v>57417</v>
      </c>
      <c r="D246">
        <v>15.93</v>
      </c>
      <c r="E246" s="50">
        <v>63.1203</v>
      </c>
      <c r="F246" s="49">
        <v>117.5</v>
      </c>
      <c r="G246" s="51">
        <v>0.98198187000000003</v>
      </c>
    </row>
    <row r="247" spans="1:7">
      <c r="A247">
        <f t="shared" si="6"/>
        <v>1988</v>
      </c>
      <c r="B247">
        <f t="shared" si="7"/>
        <v>6</v>
      </c>
      <c r="C247">
        <v>57082</v>
      </c>
      <c r="D247">
        <v>15.5</v>
      </c>
      <c r="E247" s="50">
        <v>63.284300000000002</v>
      </c>
      <c r="F247" s="49">
        <v>118</v>
      </c>
      <c r="G247" s="51">
        <v>-4.3466199000000003</v>
      </c>
    </row>
    <row r="248" spans="1:7">
      <c r="A248">
        <f t="shared" si="6"/>
        <v>1988</v>
      </c>
      <c r="B248">
        <f t="shared" si="7"/>
        <v>7</v>
      </c>
      <c r="C248">
        <v>57506</v>
      </c>
      <c r="D248">
        <v>14.81</v>
      </c>
      <c r="E248" s="50">
        <v>63.3155</v>
      </c>
      <c r="F248" s="49">
        <v>118.5</v>
      </c>
      <c r="G248" s="51">
        <v>-7.7888441999999998</v>
      </c>
    </row>
    <row r="249" spans="1:7">
      <c r="A249">
        <f t="shared" si="6"/>
        <v>1988</v>
      </c>
      <c r="B249">
        <f t="shared" si="7"/>
        <v>8</v>
      </c>
      <c r="C249">
        <v>58662</v>
      </c>
      <c r="D249">
        <v>14.32</v>
      </c>
      <c r="E249" s="50">
        <v>63.585900000000002</v>
      </c>
      <c r="F249" s="49">
        <v>119</v>
      </c>
      <c r="G249" s="51">
        <v>-6.7298447000000001</v>
      </c>
    </row>
    <row r="250" spans="1:7">
      <c r="A250">
        <f t="shared" si="6"/>
        <v>1988</v>
      </c>
      <c r="B250">
        <f t="shared" si="7"/>
        <v>9</v>
      </c>
      <c r="C250">
        <v>59016</v>
      </c>
      <c r="D250">
        <v>13.84</v>
      </c>
      <c r="E250" s="50">
        <v>63.405000000000001</v>
      </c>
      <c r="F250" s="49">
        <v>119.5</v>
      </c>
      <c r="G250" s="51">
        <v>-4.3837108000000002</v>
      </c>
    </row>
    <row r="251" spans="1:7">
      <c r="A251">
        <f t="shared" si="6"/>
        <v>1988</v>
      </c>
      <c r="B251">
        <f t="shared" si="7"/>
        <v>10</v>
      </c>
      <c r="C251">
        <v>60699</v>
      </c>
      <c r="D251">
        <v>13.05</v>
      </c>
      <c r="E251" s="50">
        <v>63.718400000000003</v>
      </c>
      <c r="F251" s="49">
        <v>119.9</v>
      </c>
      <c r="G251" s="51">
        <v>-2.8956385999999998</v>
      </c>
    </row>
    <row r="252" spans="1:7">
      <c r="A252">
        <f t="shared" si="6"/>
        <v>1988</v>
      </c>
      <c r="B252">
        <f t="shared" si="7"/>
        <v>11</v>
      </c>
      <c r="C252">
        <v>61158</v>
      </c>
      <c r="D252">
        <v>12.66</v>
      </c>
      <c r="E252" s="50">
        <v>63.817500000000003</v>
      </c>
      <c r="F252" s="49">
        <v>120.3</v>
      </c>
      <c r="G252" s="51">
        <v>1.9779496999999999</v>
      </c>
    </row>
    <row r="253" spans="1:7">
      <c r="A253">
        <f t="shared" si="6"/>
        <v>1988</v>
      </c>
      <c r="B253">
        <f t="shared" si="7"/>
        <v>12</v>
      </c>
      <c r="C253">
        <v>61405</v>
      </c>
      <c r="D253">
        <v>14.11</v>
      </c>
      <c r="E253" s="50">
        <v>64.127300000000005</v>
      </c>
      <c r="F253" s="49">
        <v>120.7</v>
      </c>
      <c r="G253" s="51">
        <v>3.6366111999999999</v>
      </c>
    </row>
    <row r="254" spans="1:7">
      <c r="A254">
        <f t="shared" si="6"/>
        <v>1989</v>
      </c>
      <c r="B254">
        <f t="shared" si="7"/>
        <v>1</v>
      </c>
      <c r="C254">
        <v>58470</v>
      </c>
      <c r="D254">
        <v>16.04</v>
      </c>
      <c r="E254" s="50">
        <v>64.316199999999995</v>
      </c>
      <c r="F254" s="49">
        <v>121.2</v>
      </c>
      <c r="G254" s="51">
        <v>6.6236385000000002</v>
      </c>
    </row>
    <row r="255" spans="1:7">
      <c r="A255">
        <f t="shared" si="6"/>
        <v>1989</v>
      </c>
      <c r="B255">
        <f t="shared" si="7"/>
        <v>2</v>
      </c>
      <c r="C255">
        <v>57991</v>
      </c>
      <c r="D255">
        <v>16.61</v>
      </c>
      <c r="E255" s="50">
        <v>64.025999999999996</v>
      </c>
      <c r="F255" s="49">
        <v>121.6</v>
      </c>
      <c r="G255" s="51">
        <v>3.9837218000000001</v>
      </c>
    </row>
    <row r="256" spans="1:7">
      <c r="A256">
        <f t="shared" si="6"/>
        <v>1989</v>
      </c>
      <c r="B256">
        <f t="shared" si="7"/>
        <v>3</v>
      </c>
      <c r="C256">
        <v>58393</v>
      </c>
      <c r="D256">
        <v>17.77</v>
      </c>
      <c r="E256" s="50">
        <v>64.165999999999997</v>
      </c>
      <c r="F256" s="49">
        <v>122.2</v>
      </c>
      <c r="G256" s="51">
        <v>6.3783555999999999</v>
      </c>
    </row>
    <row r="257" spans="1:7">
      <c r="A257">
        <f t="shared" si="6"/>
        <v>1989</v>
      </c>
      <c r="B257">
        <f t="shared" si="7"/>
        <v>4</v>
      </c>
      <c r="C257">
        <v>58825</v>
      </c>
      <c r="D257">
        <v>19.59</v>
      </c>
      <c r="E257" s="50">
        <v>64.221999999999994</v>
      </c>
      <c r="F257" s="49">
        <v>123.1</v>
      </c>
      <c r="G257" s="51">
        <v>5.8753928000000002</v>
      </c>
    </row>
    <row r="258" spans="1:7">
      <c r="A258">
        <f t="shared" ref="A258:A321" si="8">A270-1</f>
        <v>1989</v>
      </c>
      <c r="B258">
        <f t="shared" si="7"/>
        <v>5</v>
      </c>
      <c r="C258">
        <v>58746</v>
      </c>
      <c r="D258">
        <v>19.05</v>
      </c>
      <c r="E258" s="50">
        <v>63.770699999999998</v>
      </c>
      <c r="F258" s="49">
        <v>123.7</v>
      </c>
      <c r="G258" s="51">
        <v>7.858028</v>
      </c>
    </row>
    <row r="259" spans="1:7">
      <c r="A259">
        <f t="shared" si="8"/>
        <v>1989</v>
      </c>
      <c r="B259">
        <f t="shared" si="7"/>
        <v>6</v>
      </c>
      <c r="C259">
        <v>58784</v>
      </c>
      <c r="D259">
        <v>18.27</v>
      </c>
      <c r="E259" s="50">
        <v>63.802199999999999</v>
      </c>
      <c r="F259" s="49">
        <v>124.1</v>
      </c>
      <c r="G259" s="51">
        <v>-0.88340688000000001</v>
      </c>
    </row>
    <row r="260" spans="1:7">
      <c r="A260">
        <f t="shared" si="8"/>
        <v>1989</v>
      </c>
      <c r="B260">
        <f t="shared" si="7"/>
        <v>7</v>
      </c>
      <c r="C260">
        <v>59302</v>
      </c>
      <c r="D260">
        <v>17.989999999999998</v>
      </c>
      <c r="E260" s="50">
        <v>63.235999999999997</v>
      </c>
      <c r="F260" s="49">
        <v>124.5</v>
      </c>
      <c r="G260" s="51">
        <v>-1.9303271</v>
      </c>
    </row>
    <row r="261" spans="1:7">
      <c r="A261">
        <f t="shared" si="8"/>
        <v>1989</v>
      </c>
      <c r="B261">
        <f t="shared" si="7"/>
        <v>8</v>
      </c>
      <c r="C261">
        <v>60194</v>
      </c>
      <c r="D261">
        <v>17.23</v>
      </c>
      <c r="E261" s="50">
        <v>63.805900000000001</v>
      </c>
      <c r="F261" s="49">
        <v>124.5</v>
      </c>
      <c r="G261" s="51">
        <v>-1.0943932999999999</v>
      </c>
    </row>
    <row r="262" spans="1:7">
      <c r="A262">
        <f t="shared" si="8"/>
        <v>1989</v>
      </c>
      <c r="B262">
        <f t="shared" si="7"/>
        <v>9</v>
      </c>
      <c r="C262">
        <v>60279</v>
      </c>
      <c r="D262">
        <v>17.62</v>
      </c>
      <c r="E262" s="50">
        <v>63.576000000000001</v>
      </c>
      <c r="F262" s="49">
        <v>124.8</v>
      </c>
      <c r="G262" s="51">
        <v>-0.33719972999999998</v>
      </c>
    </row>
    <row r="263" spans="1:7">
      <c r="A263">
        <f t="shared" si="8"/>
        <v>1989</v>
      </c>
      <c r="B263">
        <f t="shared" si="7"/>
        <v>10</v>
      </c>
      <c r="C263">
        <v>60850</v>
      </c>
      <c r="D263">
        <v>18.29</v>
      </c>
      <c r="E263" s="50">
        <v>63.534599999999998</v>
      </c>
      <c r="F263" s="49">
        <v>125.4</v>
      </c>
      <c r="G263" s="51">
        <v>2.8154081999999998</v>
      </c>
    </row>
    <row r="264" spans="1:7">
      <c r="A264">
        <f t="shared" si="8"/>
        <v>1989</v>
      </c>
      <c r="B264">
        <f t="shared" si="7"/>
        <v>11</v>
      </c>
      <c r="C264">
        <v>61610</v>
      </c>
      <c r="D264">
        <v>18.32</v>
      </c>
      <c r="E264" s="50">
        <v>63.746499999999997</v>
      </c>
      <c r="F264" s="49">
        <v>125.9</v>
      </c>
      <c r="G264" s="51">
        <v>6.2842465000000001</v>
      </c>
    </row>
    <row r="265" spans="1:7">
      <c r="A265">
        <f t="shared" si="8"/>
        <v>1989</v>
      </c>
      <c r="B265">
        <f t="shared" si="7"/>
        <v>12</v>
      </c>
      <c r="C265">
        <v>61253</v>
      </c>
      <c r="D265">
        <v>20.05</v>
      </c>
      <c r="E265" s="50">
        <v>64.141900000000007</v>
      </c>
      <c r="F265" s="49">
        <v>126.3</v>
      </c>
      <c r="G265" s="51">
        <v>4.6070199000000001</v>
      </c>
    </row>
    <row r="266" spans="1:7">
      <c r="A266">
        <f t="shared" si="8"/>
        <v>1990</v>
      </c>
      <c r="B266">
        <f t="shared" si="7"/>
        <v>1</v>
      </c>
      <c r="C266">
        <v>60895.14</v>
      </c>
      <c r="D266">
        <v>20.51</v>
      </c>
      <c r="E266" s="50">
        <v>63.7117</v>
      </c>
      <c r="F266" s="49">
        <v>127.5</v>
      </c>
      <c r="G266" s="51">
        <v>5.1488531999999996</v>
      </c>
    </row>
    <row r="267" spans="1:7">
      <c r="A267">
        <f t="shared" si="8"/>
        <v>1990</v>
      </c>
      <c r="B267">
        <f t="shared" si="7"/>
        <v>2</v>
      </c>
      <c r="C267">
        <v>61152.52</v>
      </c>
      <c r="D267">
        <v>19.78</v>
      </c>
      <c r="E267" s="50">
        <v>64.350399999999993</v>
      </c>
      <c r="F267" s="49">
        <v>128</v>
      </c>
      <c r="G267" s="51">
        <v>3.4977477000000001</v>
      </c>
    </row>
    <row r="268" spans="1:7">
      <c r="A268">
        <f t="shared" si="8"/>
        <v>1990</v>
      </c>
      <c r="B268">
        <f t="shared" si="7"/>
        <v>3</v>
      </c>
      <c r="C268">
        <v>62055.67</v>
      </c>
      <c r="D268">
        <v>18.940000000000001</v>
      </c>
      <c r="E268" s="50">
        <v>64.6721</v>
      </c>
      <c r="F268" s="49">
        <v>128.6</v>
      </c>
      <c r="G268" s="51">
        <v>3.1433214</v>
      </c>
    </row>
    <row r="269" spans="1:7">
      <c r="A269">
        <f t="shared" si="8"/>
        <v>1990</v>
      </c>
      <c r="B269">
        <f t="shared" si="7"/>
        <v>4</v>
      </c>
      <c r="C269">
        <v>61779.3</v>
      </c>
      <c r="D269">
        <v>16.66</v>
      </c>
      <c r="E269" s="50">
        <v>64.597499999999997</v>
      </c>
      <c r="F269" s="49">
        <v>128.9</v>
      </c>
      <c r="G269" s="51">
        <v>-1.5427995000000001</v>
      </c>
    </row>
    <row r="270" spans="1:7">
      <c r="A270">
        <f t="shared" si="8"/>
        <v>1990</v>
      </c>
      <c r="B270">
        <f t="shared" si="7"/>
        <v>5</v>
      </c>
      <c r="C270">
        <v>61212.02</v>
      </c>
      <c r="D270">
        <v>16.07</v>
      </c>
      <c r="E270" s="50">
        <v>64.702799999999996</v>
      </c>
      <c r="F270" s="49">
        <v>129.1</v>
      </c>
      <c r="G270" s="51">
        <v>-5.9415728999999997</v>
      </c>
    </row>
    <row r="271" spans="1:7">
      <c r="A271">
        <f t="shared" si="8"/>
        <v>1990</v>
      </c>
      <c r="B271">
        <f t="shared" ref="B271:B334" si="9">B259</f>
        <v>6</v>
      </c>
      <c r="C271">
        <v>60383.34</v>
      </c>
      <c r="D271">
        <v>15.15</v>
      </c>
      <c r="E271" s="50">
        <v>64.917400000000001</v>
      </c>
      <c r="F271" s="49">
        <v>129.9</v>
      </c>
      <c r="G271" s="51">
        <v>-10.723744</v>
      </c>
    </row>
    <row r="272" spans="1:7">
      <c r="A272">
        <f t="shared" si="8"/>
        <v>1990</v>
      </c>
      <c r="B272">
        <f t="shared" si="9"/>
        <v>7</v>
      </c>
      <c r="C272">
        <v>60487.73</v>
      </c>
      <c r="D272">
        <v>16.54</v>
      </c>
      <c r="E272" s="50">
        <v>64.843599999999995</v>
      </c>
      <c r="F272" s="49">
        <v>130.5</v>
      </c>
      <c r="G272" s="51">
        <v>-16.289484000000002</v>
      </c>
    </row>
    <row r="273" spans="1:7">
      <c r="A273">
        <f t="shared" si="8"/>
        <v>1990</v>
      </c>
      <c r="B273">
        <f t="shared" si="9"/>
        <v>8</v>
      </c>
      <c r="C273">
        <v>56941.09</v>
      </c>
      <c r="D273">
        <v>24.26</v>
      </c>
      <c r="E273" s="50">
        <v>65.043000000000006</v>
      </c>
      <c r="F273" s="49">
        <v>131.6</v>
      </c>
      <c r="G273" s="51">
        <v>-11.562282</v>
      </c>
    </row>
    <row r="274" spans="1:7">
      <c r="A274">
        <f t="shared" si="8"/>
        <v>1990</v>
      </c>
      <c r="B274">
        <f t="shared" si="9"/>
        <v>9</v>
      </c>
      <c r="C274">
        <v>59488.33</v>
      </c>
      <c r="D274">
        <v>29.88</v>
      </c>
      <c r="E274" s="50">
        <v>65.137200000000007</v>
      </c>
      <c r="F274" s="49">
        <v>132.5</v>
      </c>
      <c r="G274" s="51">
        <v>-13.136232</v>
      </c>
    </row>
    <row r="275" spans="1:7">
      <c r="A275">
        <f t="shared" si="8"/>
        <v>1990</v>
      </c>
      <c r="B275">
        <f t="shared" si="9"/>
        <v>10</v>
      </c>
      <c r="C275">
        <v>59828.44</v>
      </c>
      <c r="D275">
        <v>32.880000000000003</v>
      </c>
      <c r="E275" s="50">
        <v>64.644199999999998</v>
      </c>
      <c r="F275" s="49">
        <v>133.4</v>
      </c>
      <c r="G275" s="51">
        <v>-11.157302</v>
      </c>
    </row>
    <row r="276" spans="1:7">
      <c r="A276">
        <f t="shared" si="8"/>
        <v>1990</v>
      </c>
      <c r="B276">
        <f t="shared" si="9"/>
        <v>11</v>
      </c>
      <c r="C276">
        <v>60646.239999999998</v>
      </c>
      <c r="D276">
        <v>30.19</v>
      </c>
      <c r="E276" s="50">
        <v>63.885300000000001</v>
      </c>
      <c r="F276" s="49">
        <v>133.69999999999999</v>
      </c>
      <c r="G276" s="51">
        <v>-8.5278822999999999</v>
      </c>
    </row>
    <row r="277" spans="1:7">
      <c r="A277">
        <f t="shared" si="8"/>
        <v>1990</v>
      </c>
      <c r="B277">
        <f t="shared" si="9"/>
        <v>12</v>
      </c>
      <c r="C277">
        <v>60470.61</v>
      </c>
      <c r="D277">
        <v>25.56</v>
      </c>
      <c r="E277" s="50">
        <v>63.465800000000002</v>
      </c>
      <c r="F277" s="49">
        <v>134.19999999999999</v>
      </c>
      <c r="G277" s="51">
        <v>-3.8961698999999999</v>
      </c>
    </row>
    <row r="278" spans="1:7">
      <c r="A278">
        <f t="shared" si="8"/>
        <v>1991</v>
      </c>
      <c r="B278">
        <f t="shared" si="9"/>
        <v>1</v>
      </c>
      <c r="C278">
        <v>60614.26</v>
      </c>
      <c r="D278">
        <v>22.3</v>
      </c>
      <c r="E278" s="50">
        <v>63.191499999999998</v>
      </c>
      <c r="F278" s="49">
        <v>134.69999999999999</v>
      </c>
      <c r="G278" s="51">
        <v>-3.6291947000000002</v>
      </c>
    </row>
    <row r="279" spans="1:7">
      <c r="A279">
        <f t="shared" si="8"/>
        <v>1991</v>
      </c>
      <c r="B279">
        <f t="shared" si="9"/>
        <v>2</v>
      </c>
      <c r="C279">
        <v>60303.69</v>
      </c>
      <c r="D279">
        <v>18.3</v>
      </c>
      <c r="E279" s="50">
        <v>62.758499999999998</v>
      </c>
      <c r="F279" s="49">
        <v>134.80000000000001</v>
      </c>
      <c r="G279" s="51">
        <v>1.1502254999999999</v>
      </c>
    </row>
    <row r="280" spans="1:7">
      <c r="A280">
        <f t="shared" si="8"/>
        <v>1991</v>
      </c>
      <c r="B280">
        <f t="shared" si="9"/>
        <v>3</v>
      </c>
      <c r="C280">
        <v>60558.720000000001</v>
      </c>
      <c r="D280">
        <v>17.579999999999998</v>
      </c>
      <c r="E280" s="50">
        <v>62.426499999999997</v>
      </c>
      <c r="F280" s="49">
        <v>134.80000000000001</v>
      </c>
      <c r="G280" s="51">
        <v>4.9505229999999996</v>
      </c>
    </row>
    <row r="281" spans="1:7">
      <c r="A281">
        <f t="shared" si="8"/>
        <v>1991</v>
      </c>
      <c r="B281">
        <f t="shared" si="9"/>
        <v>4</v>
      </c>
      <c r="C281">
        <v>59160.89</v>
      </c>
      <c r="D281">
        <v>18.32</v>
      </c>
      <c r="E281" s="50">
        <v>62.5503</v>
      </c>
      <c r="F281" s="49">
        <v>135.1</v>
      </c>
      <c r="G281" s="51">
        <v>1.5648716</v>
      </c>
    </row>
    <row r="282" spans="1:7">
      <c r="A282">
        <f t="shared" si="8"/>
        <v>1991</v>
      </c>
      <c r="B282">
        <f t="shared" si="9"/>
        <v>5</v>
      </c>
      <c r="C282">
        <v>58983.98</v>
      </c>
      <c r="D282">
        <v>18.36</v>
      </c>
      <c r="E282" s="50">
        <v>63.175600000000003</v>
      </c>
      <c r="F282" s="49">
        <v>135.6</v>
      </c>
      <c r="G282" s="51">
        <v>3.2929814999999998</v>
      </c>
    </row>
    <row r="283" spans="1:7">
      <c r="A283">
        <f t="shared" si="8"/>
        <v>1991</v>
      </c>
      <c r="B283">
        <f t="shared" si="9"/>
        <v>6</v>
      </c>
      <c r="C283">
        <v>59176.45</v>
      </c>
      <c r="D283">
        <v>17.78</v>
      </c>
      <c r="E283" s="50">
        <v>63.741999999999997</v>
      </c>
      <c r="F283" s="49">
        <v>136</v>
      </c>
      <c r="G283" s="51">
        <v>4.2824169000000003</v>
      </c>
    </row>
    <row r="284" spans="1:7">
      <c r="A284">
        <f t="shared" si="8"/>
        <v>1991</v>
      </c>
      <c r="B284">
        <f t="shared" si="9"/>
        <v>7</v>
      </c>
      <c r="C284">
        <v>60168.79</v>
      </c>
      <c r="D284">
        <v>18.14</v>
      </c>
      <c r="E284" s="50">
        <v>63.802900000000001</v>
      </c>
      <c r="F284" s="49">
        <v>136.19999999999999</v>
      </c>
      <c r="G284" s="51">
        <v>0.44023803</v>
      </c>
    </row>
    <row r="285" spans="1:7">
      <c r="A285">
        <f t="shared" si="8"/>
        <v>1991</v>
      </c>
      <c r="B285">
        <f t="shared" si="9"/>
        <v>8</v>
      </c>
      <c r="C285">
        <v>59472.78</v>
      </c>
      <c r="D285">
        <v>18.71</v>
      </c>
      <c r="E285" s="50">
        <v>63.850299999999997</v>
      </c>
      <c r="F285" s="49">
        <v>136.6</v>
      </c>
      <c r="G285" s="51">
        <v>-2.0246379999999999</v>
      </c>
    </row>
    <row r="286" spans="1:7">
      <c r="A286">
        <f t="shared" si="8"/>
        <v>1991</v>
      </c>
      <c r="B286">
        <f t="shared" si="9"/>
        <v>9</v>
      </c>
      <c r="C286">
        <v>60511.1</v>
      </c>
      <c r="D286">
        <v>19</v>
      </c>
      <c r="E286" s="50">
        <v>64.415099999999995</v>
      </c>
      <c r="F286" s="49">
        <v>137</v>
      </c>
      <c r="G286" s="51">
        <v>-0.53681614</v>
      </c>
    </row>
    <row r="287" spans="1:7">
      <c r="A287">
        <f t="shared" si="8"/>
        <v>1991</v>
      </c>
      <c r="B287">
        <f t="shared" si="9"/>
        <v>10</v>
      </c>
      <c r="C287">
        <v>60466.51</v>
      </c>
      <c r="D287">
        <v>19.86</v>
      </c>
      <c r="E287" s="50">
        <v>64.299199999999999</v>
      </c>
      <c r="F287" s="49">
        <v>137.19999999999999</v>
      </c>
      <c r="G287" s="51">
        <v>1.5817583</v>
      </c>
    </row>
    <row r="288" spans="1:7">
      <c r="A288">
        <f t="shared" si="8"/>
        <v>1991</v>
      </c>
      <c r="B288">
        <f t="shared" si="9"/>
        <v>11</v>
      </c>
      <c r="C288">
        <v>60712.19</v>
      </c>
      <c r="D288">
        <v>19.350000000000001</v>
      </c>
      <c r="E288" s="50">
        <v>64.2209</v>
      </c>
      <c r="F288" s="49">
        <v>137.80000000000001</v>
      </c>
      <c r="G288" s="51">
        <v>1.7792916999999999</v>
      </c>
    </row>
    <row r="289" spans="1:7">
      <c r="A289">
        <f t="shared" si="8"/>
        <v>1991</v>
      </c>
      <c r="B289">
        <f t="shared" si="9"/>
        <v>12</v>
      </c>
      <c r="C289">
        <v>61120.11</v>
      </c>
      <c r="D289">
        <v>17.170000000000002</v>
      </c>
      <c r="E289" s="50">
        <v>63.9602</v>
      </c>
      <c r="F289" s="49">
        <v>138.19999999999999</v>
      </c>
      <c r="G289" s="51">
        <v>-0.77821549000000001</v>
      </c>
    </row>
    <row r="290" spans="1:7">
      <c r="A290">
        <f t="shared" si="8"/>
        <v>1992</v>
      </c>
      <c r="B290">
        <f t="shared" si="9"/>
        <v>1</v>
      </c>
      <c r="C290">
        <v>61406.58</v>
      </c>
      <c r="D290">
        <v>16.100000000000001</v>
      </c>
      <c r="E290" s="50">
        <v>63.595999999999997</v>
      </c>
      <c r="F290" s="49">
        <v>138.30000000000001</v>
      </c>
      <c r="G290" s="51">
        <v>-2.0425781999999999</v>
      </c>
    </row>
    <row r="291" spans="1:7">
      <c r="A291">
        <f t="shared" si="8"/>
        <v>1992</v>
      </c>
      <c r="B291">
        <f t="shared" si="9"/>
        <v>2</v>
      </c>
      <c r="C291">
        <v>60583.59</v>
      </c>
      <c r="D291">
        <v>16</v>
      </c>
      <c r="E291" s="50">
        <v>64.040899999999993</v>
      </c>
      <c r="F291" s="49">
        <v>138.6</v>
      </c>
      <c r="G291" s="51">
        <v>-8.6647052000000002</v>
      </c>
    </row>
    <row r="292" spans="1:7">
      <c r="A292">
        <f t="shared" si="8"/>
        <v>1992</v>
      </c>
      <c r="B292">
        <f t="shared" si="9"/>
        <v>3</v>
      </c>
      <c r="C292">
        <v>59912.33</v>
      </c>
      <c r="D292">
        <v>16.36</v>
      </c>
      <c r="E292" s="50">
        <v>64.597300000000004</v>
      </c>
      <c r="F292" s="49">
        <v>139.1</v>
      </c>
      <c r="G292" s="51">
        <v>-12.542593</v>
      </c>
    </row>
    <row r="293" spans="1:7">
      <c r="A293">
        <f t="shared" si="8"/>
        <v>1992</v>
      </c>
      <c r="B293">
        <f t="shared" si="9"/>
        <v>4</v>
      </c>
      <c r="C293">
        <v>60265.39</v>
      </c>
      <c r="D293">
        <v>17.37</v>
      </c>
      <c r="E293" s="50">
        <v>65.075599999999994</v>
      </c>
      <c r="F293" s="49">
        <v>139.4</v>
      </c>
      <c r="G293" s="51">
        <v>-14.565014</v>
      </c>
    </row>
    <row r="294" spans="1:7">
      <c r="A294">
        <f t="shared" si="8"/>
        <v>1992</v>
      </c>
      <c r="B294">
        <f t="shared" si="9"/>
        <v>5</v>
      </c>
      <c r="C294">
        <v>59159.55</v>
      </c>
      <c r="D294">
        <v>18.79</v>
      </c>
      <c r="E294" s="50">
        <v>65.283100000000005</v>
      </c>
      <c r="F294" s="49">
        <v>139.69999999999999</v>
      </c>
      <c r="G294" s="51">
        <v>-10.41999</v>
      </c>
    </row>
    <row r="295" spans="1:7">
      <c r="A295">
        <f t="shared" si="8"/>
        <v>1992</v>
      </c>
      <c r="B295">
        <f t="shared" si="9"/>
        <v>6</v>
      </c>
      <c r="C295">
        <v>59400.18</v>
      </c>
      <c r="D295">
        <v>19.829999999999998</v>
      </c>
      <c r="E295" s="50">
        <v>65.295699999999997</v>
      </c>
      <c r="F295" s="49">
        <v>140.1</v>
      </c>
      <c r="G295" s="51">
        <v>-14.697606</v>
      </c>
    </row>
    <row r="296" spans="1:7">
      <c r="A296">
        <f t="shared" si="8"/>
        <v>1992</v>
      </c>
      <c r="B296">
        <f t="shared" si="9"/>
        <v>7</v>
      </c>
      <c r="C296">
        <v>59868.57</v>
      </c>
      <c r="D296">
        <v>19.739999999999998</v>
      </c>
      <c r="E296" s="50">
        <v>65.880099999999999</v>
      </c>
      <c r="F296" s="49">
        <v>140.5</v>
      </c>
      <c r="G296" s="51">
        <v>-19.977377000000001</v>
      </c>
    </row>
    <row r="297" spans="1:7">
      <c r="A297">
        <f t="shared" si="8"/>
        <v>1992</v>
      </c>
      <c r="B297">
        <f t="shared" si="9"/>
        <v>8</v>
      </c>
      <c r="C297">
        <v>59858.25</v>
      </c>
      <c r="D297">
        <v>19.25</v>
      </c>
      <c r="E297" s="50">
        <v>65.558099999999996</v>
      </c>
      <c r="F297" s="49">
        <v>140.80000000000001</v>
      </c>
      <c r="G297" s="51">
        <v>-19.905818</v>
      </c>
    </row>
    <row r="298" spans="1:7">
      <c r="A298">
        <f t="shared" si="8"/>
        <v>1992</v>
      </c>
      <c r="B298">
        <f t="shared" si="9"/>
        <v>9</v>
      </c>
      <c r="C298">
        <v>60122.98</v>
      </c>
      <c r="D298">
        <v>19.260000000000002</v>
      </c>
      <c r="E298" s="50">
        <v>65.715000000000003</v>
      </c>
      <c r="F298" s="49">
        <v>141.1</v>
      </c>
      <c r="G298" s="51">
        <v>-20.651432</v>
      </c>
    </row>
    <row r="299" spans="1:7">
      <c r="A299">
        <f t="shared" si="8"/>
        <v>1992</v>
      </c>
      <c r="B299">
        <f t="shared" si="9"/>
        <v>10</v>
      </c>
      <c r="C299">
        <v>60917.54</v>
      </c>
      <c r="D299">
        <v>19.34</v>
      </c>
      <c r="E299" s="50">
        <v>66.201300000000003</v>
      </c>
      <c r="F299" s="49">
        <v>141.69999999999999</v>
      </c>
      <c r="G299" s="51">
        <v>-20.352209999999999</v>
      </c>
    </row>
    <row r="300" spans="1:7">
      <c r="A300">
        <f t="shared" si="8"/>
        <v>1992</v>
      </c>
      <c r="B300">
        <f t="shared" si="9"/>
        <v>11</v>
      </c>
      <c r="C300">
        <v>60621.29</v>
      </c>
      <c r="D300">
        <v>18.399999999999999</v>
      </c>
      <c r="E300" s="50">
        <v>66.487899999999996</v>
      </c>
      <c r="F300" s="49">
        <v>142.1</v>
      </c>
      <c r="G300" s="51">
        <v>-13.227895999999999</v>
      </c>
    </row>
    <row r="301" spans="1:7">
      <c r="A301">
        <f t="shared" si="8"/>
        <v>1992</v>
      </c>
      <c r="B301">
        <f t="shared" si="9"/>
        <v>12</v>
      </c>
      <c r="C301">
        <v>60941.65</v>
      </c>
      <c r="D301">
        <v>16.940000000000001</v>
      </c>
      <c r="E301" s="50">
        <v>66.543099999999995</v>
      </c>
      <c r="F301" s="49">
        <v>142.30000000000001</v>
      </c>
      <c r="G301" s="51">
        <v>-6.9989068999999997</v>
      </c>
    </row>
    <row r="302" spans="1:7">
      <c r="A302">
        <f t="shared" si="8"/>
        <v>1993</v>
      </c>
      <c r="B302">
        <f t="shared" si="9"/>
        <v>1</v>
      </c>
      <c r="C302">
        <v>61113.39</v>
      </c>
      <c r="D302">
        <v>16.8</v>
      </c>
      <c r="E302" s="50">
        <v>66.826400000000007</v>
      </c>
      <c r="F302" s="49">
        <v>142.80000000000001</v>
      </c>
      <c r="G302" s="51">
        <v>-9.3881265999999997</v>
      </c>
    </row>
    <row r="303" spans="1:7">
      <c r="A303">
        <f t="shared" si="8"/>
        <v>1993</v>
      </c>
      <c r="B303">
        <f t="shared" si="9"/>
        <v>2</v>
      </c>
      <c r="C303">
        <v>61468.14</v>
      </c>
      <c r="D303">
        <v>17.41</v>
      </c>
      <c r="E303" s="50">
        <v>67.117199999999997</v>
      </c>
      <c r="F303" s="49">
        <v>143.1</v>
      </c>
      <c r="G303" s="51">
        <v>-8.2327093999999992</v>
      </c>
    </row>
    <row r="304" spans="1:7">
      <c r="A304">
        <f t="shared" si="8"/>
        <v>1993</v>
      </c>
      <c r="B304">
        <f t="shared" si="9"/>
        <v>3</v>
      </c>
      <c r="C304">
        <v>60736.01</v>
      </c>
      <c r="D304">
        <v>17.82</v>
      </c>
      <c r="E304" s="50">
        <v>67.047899999999998</v>
      </c>
      <c r="F304" s="49">
        <v>143.30000000000001</v>
      </c>
      <c r="G304" s="51">
        <v>-4.0879425999999999</v>
      </c>
    </row>
    <row r="305" spans="1:7">
      <c r="A305">
        <f t="shared" si="8"/>
        <v>1993</v>
      </c>
      <c r="B305">
        <f t="shared" si="9"/>
        <v>4</v>
      </c>
      <c r="C305">
        <v>60023.67</v>
      </c>
      <c r="D305">
        <v>18.350000000000001</v>
      </c>
      <c r="E305" s="50">
        <v>67.249799999999993</v>
      </c>
      <c r="F305" s="49">
        <v>143.80000000000001</v>
      </c>
      <c r="G305" s="51">
        <v>-2.1582289000000001</v>
      </c>
    </row>
    <row r="306" spans="1:7">
      <c r="A306">
        <f t="shared" si="8"/>
        <v>1993</v>
      </c>
      <c r="B306">
        <f t="shared" si="9"/>
        <v>5</v>
      </c>
      <c r="C306">
        <v>60213.3</v>
      </c>
      <c r="D306">
        <v>17.89</v>
      </c>
      <c r="E306" s="50">
        <v>67.032499999999999</v>
      </c>
      <c r="F306" s="49">
        <v>144.19999999999999</v>
      </c>
      <c r="G306" s="51">
        <v>0.72965031000000002</v>
      </c>
    </row>
    <row r="307" spans="1:7">
      <c r="A307">
        <f t="shared" si="8"/>
        <v>1993</v>
      </c>
      <c r="B307">
        <f t="shared" si="9"/>
        <v>6</v>
      </c>
      <c r="C307">
        <v>59938.7</v>
      </c>
      <c r="D307">
        <v>16.8</v>
      </c>
      <c r="E307" s="50">
        <v>67.153199999999998</v>
      </c>
      <c r="F307" s="49">
        <v>144.30000000000001</v>
      </c>
      <c r="G307" s="51">
        <v>-0.72661390999999997</v>
      </c>
    </row>
    <row r="308" spans="1:7">
      <c r="A308">
        <f t="shared" si="8"/>
        <v>1993</v>
      </c>
      <c r="B308">
        <f t="shared" si="9"/>
        <v>7</v>
      </c>
      <c r="C308">
        <v>60532.7</v>
      </c>
      <c r="D308">
        <v>15.81</v>
      </c>
      <c r="E308" s="50">
        <v>67.358599999999996</v>
      </c>
      <c r="F308" s="49">
        <v>144.5</v>
      </c>
      <c r="G308" s="51">
        <v>-6.2542907999999997</v>
      </c>
    </row>
    <row r="309" spans="1:7">
      <c r="A309">
        <f t="shared" si="8"/>
        <v>1993</v>
      </c>
      <c r="B309">
        <f t="shared" si="9"/>
        <v>8</v>
      </c>
      <c r="C309">
        <v>60351.1</v>
      </c>
      <c r="D309">
        <v>15.64</v>
      </c>
      <c r="E309" s="50">
        <v>67.288799999999995</v>
      </c>
      <c r="F309" s="49">
        <v>144.80000000000001</v>
      </c>
      <c r="G309" s="51">
        <v>-5.8681371999999996</v>
      </c>
    </row>
    <row r="310" spans="1:7">
      <c r="A310">
        <f t="shared" si="8"/>
        <v>1993</v>
      </c>
      <c r="B310">
        <f t="shared" si="9"/>
        <v>9</v>
      </c>
      <c r="C310">
        <v>60368.4</v>
      </c>
      <c r="D310">
        <v>15.32</v>
      </c>
      <c r="E310" s="50">
        <v>67.609200000000001</v>
      </c>
      <c r="F310" s="49">
        <v>145</v>
      </c>
      <c r="G310" s="51">
        <v>-4.7103036999999999</v>
      </c>
    </row>
    <row r="311" spans="1:7">
      <c r="A311">
        <f t="shared" si="8"/>
        <v>1993</v>
      </c>
      <c r="B311">
        <f t="shared" si="9"/>
        <v>10</v>
      </c>
      <c r="C311">
        <v>60824.3</v>
      </c>
      <c r="D311">
        <v>15.59</v>
      </c>
      <c r="E311" s="50">
        <v>68.121399999999994</v>
      </c>
      <c r="F311" s="49">
        <v>145.6</v>
      </c>
      <c r="G311" s="51">
        <v>-6.5396799000000003</v>
      </c>
    </row>
    <row r="312" spans="1:7">
      <c r="A312">
        <f t="shared" si="8"/>
        <v>1993</v>
      </c>
      <c r="B312">
        <f t="shared" si="9"/>
        <v>11</v>
      </c>
      <c r="C312">
        <v>60879.5</v>
      </c>
      <c r="D312">
        <v>14.05</v>
      </c>
      <c r="E312" s="50">
        <v>68.408900000000003</v>
      </c>
      <c r="F312" s="49">
        <v>146</v>
      </c>
      <c r="G312" s="51">
        <v>-9.3755760000000006</v>
      </c>
    </row>
    <row r="313" spans="1:7">
      <c r="A313">
        <f t="shared" si="8"/>
        <v>1993</v>
      </c>
      <c r="B313">
        <f t="shared" si="9"/>
        <v>12</v>
      </c>
      <c r="C313">
        <v>61270.400000000001</v>
      </c>
      <c r="D313">
        <v>12.56</v>
      </c>
      <c r="E313" s="50">
        <v>68.773700000000005</v>
      </c>
      <c r="F313" s="49">
        <v>146.30000000000001</v>
      </c>
      <c r="G313" s="51">
        <v>-12.044801</v>
      </c>
    </row>
    <row r="314" spans="1:7">
      <c r="A314">
        <f t="shared" si="8"/>
        <v>1994</v>
      </c>
      <c r="B314">
        <f t="shared" si="9"/>
        <v>1</v>
      </c>
      <c r="C314">
        <v>60969.7</v>
      </c>
      <c r="D314">
        <v>12.93</v>
      </c>
      <c r="E314" s="50">
        <v>69.029899999999998</v>
      </c>
      <c r="F314" s="49">
        <v>146.30000000000001</v>
      </c>
      <c r="G314" s="51">
        <v>-12.160651</v>
      </c>
    </row>
    <row r="315" spans="1:7">
      <c r="A315">
        <f t="shared" si="8"/>
        <v>1994</v>
      </c>
      <c r="B315">
        <f t="shared" si="9"/>
        <v>2</v>
      </c>
      <c r="C315">
        <v>60790.400000000001</v>
      </c>
      <c r="D315">
        <v>12.9</v>
      </c>
      <c r="E315" s="50">
        <v>69.041799999999995</v>
      </c>
      <c r="F315" s="49">
        <v>146.69999999999999</v>
      </c>
      <c r="G315" s="51">
        <v>-15.440151</v>
      </c>
    </row>
    <row r="316" spans="1:7">
      <c r="A316">
        <f t="shared" si="8"/>
        <v>1994</v>
      </c>
      <c r="B316">
        <f t="shared" si="9"/>
        <v>3</v>
      </c>
      <c r="C316">
        <v>60699.199999999997</v>
      </c>
      <c r="D316">
        <v>13.18</v>
      </c>
      <c r="E316" s="50">
        <v>69.758200000000002</v>
      </c>
      <c r="F316" s="49">
        <v>147.1</v>
      </c>
      <c r="G316" s="51">
        <v>-15.76929</v>
      </c>
    </row>
    <row r="317" spans="1:7">
      <c r="A317">
        <f t="shared" si="8"/>
        <v>1994</v>
      </c>
      <c r="B317">
        <f t="shared" si="9"/>
        <v>4</v>
      </c>
      <c r="C317">
        <v>60238.6</v>
      </c>
      <c r="D317">
        <v>14.54</v>
      </c>
      <c r="E317" s="50">
        <v>70.125</v>
      </c>
      <c r="F317" s="49">
        <v>147.19999999999999</v>
      </c>
      <c r="G317" s="51">
        <v>-9.1197921999999991</v>
      </c>
    </row>
    <row r="318" spans="1:7">
      <c r="A318">
        <f t="shared" si="8"/>
        <v>1994</v>
      </c>
      <c r="B318">
        <f t="shared" si="9"/>
        <v>5</v>
      </c>
      <c r="C318">
        <v>60682</v>
      </c>
      <c r="D318">
        <v>15.74</v>
      </c>
      <c r="E318" s="50">
        <v>70.497799999999998</v>
      </c>
      <c r="F318" s="49">
        <v>147.5</v>
      </c>
      <c r="G318" s="51">
        <v>-2.6065347999999999</v>
      </c>
    </row>
    <row r="319" spans="1:7">
      <c r="A319">
        <f t="shared" si="8"/>
        <v>1994</v>
      </c>
      <c r="B319">
        <f t="shared" si="9"/>
        <v>6</v>
      </c>
      <c r="C319">
        <v>60997.3</v>
      </c>
      <c r="D319">
        <v>17.04</v>
      </c>
      <c r="E319" s="50">
        <v>70.947999999999993</v>
      </c>
      <c r="F319" s="49">
        <v>147.9</v>
      </c>
      <c r="G319" s="51">
        <v>-7.2285960999999999</v>
      </c>
    </row>
    <row r="320" spans="1:7">
      <c r="A320">
        <f t="shared" si="8"/>
        <v>1994</v>
      </c>
      <c r="B320">
        <f t="shared" si="9"/>
        <v>7</v>
      </c>
      <c r="C320">
        <v>60597.9</v>
      </c>
      <c r="D320">
        <v>17.52</v>
      </c>
      <c r="E320" s="50">
        <v>71.0595</v>
      </c>
      <c r="F320" s="49">
        <v>148.4</v>
      </c>
      <c r="G320" s="51">
        <v>-5.2479497000000004</v>
      </c>
    </row>
    <row r="321" spans="1:7">
      <c r="A321">
        <f t="shared" si="8"/>
        <v>1994</v>
      </c>
      <c r="B321">
        <f t="shared" si="9"/>
        <v>8</v>
      </c>
      <c r="C321">
        <v>60490.2</v>
      </c>
      <c r="D321">
        <v>16.66</v>
      </c>
      <c r="E321" s="50">
        <v>71.474900000000005</v>
      </c>
      <c r="F321" s="49">
        <v>149</v>
      </c>
      <c r="G321" s="51">
        <v>-2.7289753999999999</v>
      </c>
    </row>
    <row r="322" spans="1:7">
      <c r="A322">
        <f t="shared" ref="A322:A385" si="10">A334-1</f>
        <v>1994</v>
      </c>
      <c r="B322">
        <f t="shared" si="9"/>
        <v>9</v>
      </c>
      <c r="C322">
        <v>61098.400000000001</v>
      </c>
      <c r="D322">
        <v>15.91</v>
      </c>
      <c r="E322" s="50">
        <v>71.7333</v>
      </c>
      <c r="F322" s="49">
        <v>149.30000000000001</v>
      </c>
      <c r="G322" s="51">
        <v>-0.91716123000000005</v>
      </c>
    </row>
    <row r="323" spans="1:7">
      <c r="A323">
        <f t="shared" si="10"/>
        <v>1994</v>
      </c>
      <c r="B323">
        <f t="shared" si="9"/>
        <v>10</v>
      </c>
      <c r="C323">
        <v>61596</v>
      </c>
      <c r="D323">
        <v>16.27</v>
      </c>
      <c r="E323" s="50">
        <v>72.347899999999996</v>
      </c>
      <c r="F323" s="49">
        <v>149.4</v>
      </c>
      <c r="G323" s="51">
        <v>6.6908630999999996</v>
      </c>
    </row>
    <row r="324" spans="1:7">
      <c r="A324">
        <f t="shared" si="10"/>
        <v>1994</v>
      </c>
      <c r="B324">
        <f t="shared" si="9"/>
        <v>11</v>
      </c>
      <c r="C324">
        <v>61770.400000000001</v>
      </c>
      <c r="D324">
        <v>16.46</v>
      </c>
      <c r="E324" s="50">
        <v>72.8018</v>
      </c>
      <c r="F324" s="49">
        <v>149.80000000000001</v>
      </c>
      <c r="G324" s="51">
        <v>7.9460597000000002</v>
      </c>
    </row>
    <row r="325" spans="1:7">
      <c r="A325">
        <f t="shared" si="10"/>
        <v>1994</v>
      </c>
      <c r="B325">
        <f t="shared" si="9"/>
        <v>12</v>
      </c>
      <c r="C325">
        <v>62091.9</v>
      </c>
      <c r="D325">
        <v>15.78</v>
      </c>
      <c r="E325" s="50">
        <v>73.556299999999993</v>
      </c>
      <c r="F325" s="49">
        <v>150.1</v>
      </c>
      <c r="G325" s="51">
        <v>10.898747999999999</v>
      </c>
    </row>
    <row r="326" spans="1:7">
      <c r="A326">
        <f t="shared" si="10"/>
        <v>1995</v>
      </c>
      <c r="B326">
        <f t="shared" si="9"/>
        <v>1</v>
      </c>
      <c r="C326">
        <v>61735</v>
      </c>
      <c r="D326">
        <v>16.559999999999999</v>
      </c>
      <c r="E326" s="50">
        <v>73.689099999999996</v>
      </c>
      <c r="F326" s="49">
        <v>150.5</v>
      </c>
      <c r="G326" s="51">
        <v>11.369154999999999</v>
      </c>
    </row>
    <row r="327" spans="1:7">
      <c r="A327">
        <f t="shared" si="10"/>
        <v>1995</v>
      </c>
      <c r="B327">
        <f t="shared" si="9"/>
        <v>2</v>
      </c>
      <c r="C327">
        <v>62253</v>
      </c>
      <c r="D327">
        <v>17.21</v>
      </c>
      <c r="E327" s="50">
        <v>73.588899999999995</v>
      </c>
      <c r="F327" s="49">
        <v>150.9</v>
      </c>
      <c r="G327" s="51">
        <v>10.765034</v>
      </c>
    </row>
    <row r="328" spans="1:7">
      <c r="A328">
        <f t="shared" si="10"/>
        <v>1995</v>
      </c>
      <c r="B328">
        <f t="shared" si="9"/>
        <v>3</v>
      </c>
      <c r="C328">
        <v>61507</v>
      </c>
      <c r="D328">
        <v>17.21</v>
      </c>
      <c r="E328" s="50">
        <v>73.689499999999995</v>
      </c>
      <c r="F328" s="49">
        <v>151.19999999999999</v>
      </c>
      <c r="G328" s="51">
        <v>14.887130000000001</v>
      </c>
    </row>
    <row r="329" spans="1:7">
      <c r="A329">
        <f t="shared" si="10"/>
        <v>1995</v>
      </c>
      <c r="B329">
        <f t="shared" si="9"/>
        <v>4</v>
      </c>
      <c r="C329">
        <v>62310</v>
      </c>
      <c r="D329">
        <v>18.7</v>
      </c>
      <c r="E329" s="50">
        <v>73.676000000000002</v>
      </c>
      <c r="F329" s="49">
        <v>151.80000000000001</v>
      </c>
      <c r="G329" s="51">
        <v>15.848243999999999</v>
      </c>
    </row>
    <row r="330" spans="1:7">
      <c r="A330">
        <f t="shared" si="10"/>
        <v>1995</v>
      </c>
      <c r="B330">
        <f t="shared" si="9"/>
        <v>5</v>
      </c>
      <c r="C330">
        <v>62315</v>
      </c>
      <c r="D330">
        <v>18.559999999999999</v>
      </c>
      <c r="E330" s="50">
        <v>73.885800000000003</v>
      </c>
      <c r="F330" s="49">
        <v>152.1</v>
      </c>
      <c r="G330" s="51">
        <v>15.720858</v>
      </c>
    </row>
    <row r="331" spans="1:7">
      <c r="A331">
        <f t="shared" si="10"/>
        <v>1995</v>
      </c>
      <c r="B331">
        <f t="shared" si="9"/>
        <v>6</v>
      </c>
      <c r="C331">
        <v>61450</v>
      </c>
      <c r="D331">
        <v>17.43</v>
      </c>
      <c r="E331" s="50">
        <v>74.139099999999999</v>
      </c>
      <c r="F331" s="49">
        <v>152.4</v>
      </c>
      <c r="G331" s="51">
        <v>11.038065</v>
      </c>
    </row>
    <row r="332" spans="1:7">
      <c r="A332">
        <f t="shared" si="10"/>
        <v>1995</v>
      </c>
      <c r="B332">
        <f t="shared" si="9"/>
        <v>7</v>
      </c>
      <c r="C332">
        <v>62409</v>
      </c>
      <c r="D332">
        <v>16.5</v>
      </c>
      <c r="E332" s="50">
        <v>73.844700000000003</v>
      </c>
      <c r="F332" s="49">
        <v>152.6</v>
      </c>
      <c r="G332" s="51">
        <v>10.369923999999999</v>
      </c>
    </row>
    <row r="333" spans="1:7">
      <c r="A333">
        <f t="shared" si="10"/>
        <v>1995</v>
      </c>
      <c r="B333">
        <f t="shared" si="9"/>
        <v>8</v>
      </c>
      <c r="C333">
        <v>62529</v>
      </c>
      <c r="D333">
        <v>16.54</v>
      </c>
      <c r="E333" s="50">
        <v>74.780299999999997</v>
      </c>
      <c r="F333" s="49">
        <v>152.9</v>
      </c>
      <c r="G333" s="51">
        <v>12.870127</v>
      </c>
    </row>
    <row r="334" spans="1:7">
      <c r="A334">
        <f t="shared" si="10"/>
        <v>1995</v>
      </c>
      <c r="B334">
        <f t="shared" si="9"/>
        <v>9</v>
      </c>
      <c r="C334">
        <v>62930</v>
      </c>
      <c r="D334">
        <v>16.71</v>
      </c>
      <c r="E334" s="50">
        <v>75.075500000000005</v>
      </c>
      <c r="F334" s="49">
        <v>153.1</v>
      </c>
      <c r="G334" s="51">
        <v>11.35641</v>
      </c>
    </row>
    <row r="335" spans="1:7">
      <c r="A335">
        <f t="shared" si="10"/>
        <v>1995</v>
      </c>
      <c r="B335">
        <f t="shared" ref="B335:B398" si="11">B323</f>
        <v>10</v>
      </c>
      <c r="C335">
        <v>62595</v>
      </c>
      <c r="D335">
        <v>16.29</v>
      </c>
      <c r="E335" s="50">
        <v>74.992500000000007</v>
      </c>
      <c r="F335" s="49">
        <v>153.5</v>
      </c>
      <c r="G335" s="51">
        <v>4.4193873000000004</v>
      </c>
    </row>
    <row r="336" spans="1:7">
      <c r="A336">
        <f t="shared" si="10"/>
        <v>1995</v>
      </c>
      <c r="B336">
        <f t="shared" si="11"/>
        <v>11</v>
      </c>
      <c r="C336">
        <v>62794</v>
      </c>
      <c r="D336">
        <v>16.52</v>
      </c>
      <c r="E336" s="50">
        <v>75.182199999999995</v>
      </c>
      <c r="F336" s="49">
        <v>153.69999999999999</v>
      </c>
      <c r="G336" s="51">
        <v>2.8419409</v>
      </c>
    </row>
    <row r="337" spans="1:7">
      <c r="A337">
        <f t="shared" si="10"/>
        <v>1995</v>
      </c>
      <c r="B337">
        <f t="shared" si="11"/>
        <v>12</v>
      </c>
      <c r="C337">
        <v>63185</v>
      </c>
      <c r="D337">
        <v>17.53</v>
      </c>
      <c r="E337" s="50">
        <v>75.472499999999997</v>
      </c>
      <c r="F337" s="49">
        <v>153.9</v>
      </c>
      <c r="G337" s="51">
        <v>2.0402789000000001</v>
      </c>
    </row>
    <row r="338" spans="1:7">
      <c r="A338">
        <f t="shared" si="10"/>
        <v>1996</v>
      </c>
      <c r="B338">
        <f t="shared" si="11"/>
        <v>1</v>
      </c>
      <c r="C338">
        <v>63119</v>
      </c>
      <c r="D338">
        <v>17.48</v>
      </c>
      <c r="E338" s="50">
        <v>74.982299999999995</v>
      </c>
      <c r="F338" s="49">
        <v>154.69999999999999</v>
      </c>
      <c r="G338" s="51">
        <v>-0.43798253999999998</v>
      </c>
    </row>
    <row r="339" spans="1:7">
      <c r="A339">
        <f t="shared" si="10"/>
        <v>1996</v>
      </c>
      <c r="B339">
        <f t="shared" si="11"/>
        <v>2</v>
      </c>
      <c r="C339">
        <v>63519</v>
      </c>
      <c r="D339">
        <v>17.77</v>
      </c>
      <c r="E339" s="50">
        <v>76.153000000000006</v>
      </c>
      <c r="F339" s="49">
        <v>155</v>
      </c>
      <c r="G339" s="51">
        <v>-4.0622363999999997</v>
      </c>
    </row>
    <row r="340" spans="1:7">
      <c r="A340">
        <f t="shared" si="10"/>
        <v>1996</v>
      </c>
      <c r="B340">
        <f t="shared" si="11"/>
        <v>3</v>
      </c>
      <c r="C340">
        <v>63365</v>
      </c>
      <c r="D340">
        <v>19.899999999999999</v>
      </c>
      <c r="E340" s="50">
        <v>76.072400000000002</v>
      </c>
      <c r="F340" s="49">
        <v>155.5</v>
      </c>
      <c r="G340" s="51">
        <v>-5.9498531000000003</v>
      </c>
    </row>
    <row r="341" spans="1:7">
      <c r="A341">
        <f t="shared" si="10"/>
        <v>1996</v>
      </c>
      <c r="B341">
        <f t="shared" si="11"/>
        <v>4</v>
      </c>
      <c r="C341">
        <v>63222</v>
      </c>
      <c r="D341">
        <v>21.33</v>
      </c>
      <c r="E341" s="50">
        <v>76.760800000000003</v>
      </c>
      <c r="F341" s="49">
        <v>156.1</v>
      </c>
      <c r="G341" s="51">
        <v>-3.6290825</v>
      </c>
    </row>
    <row r="342" spans="1:7">
      <c r="A342">
        <f t="shared" si="10"/>
        <v>1996</v>
      </c>
      <c r="B342">
        <f t="shared" si="11"/>
        <v>5</v>
      </c>
      <c r="C342">
        <v>63217</v>
      </c>
      <c r="D342">
        <v>20.12</v>
      </c>
      <c r="E342" s="50">
        <v>77.326899999999995</v>
      </c>
      <c r="F342" s="49">
        <v>156.4</v>
      </c>
      <c r="G342" s="51">
        <v>-4.9618143000000003</v>
      </c>
    </row>
    <row r="343" spans="1:7">
      <c r="A343">
        <f t="shared" si="10"/>
        <v>1996</v>
      </c>
      <c r="B343">
        <f t="shared" si="11"/>
        <v>6</v>
      </c>
      <c r="C343">
        <v>63541</v>
      </c>
      <c r="D343">
        <v>19.32</v>
      </c>
      <c r="E343" s="50">
        <v>77.969399999999993</v>
      </c>
      <c r="F343" s="49">
        <v>156.69999999999999</v>
      </c>
      <c r="G343" s="51">
        <v>-10.345029</v>
      </c>
    </row>
    <row r="344" spans="1:7">
      <c r="A344">
        <f t="shared" si="10"/>
        <v>1996</v>
      </c>
      <c r="B344">
        <f t="shared" si="11"/>
        <v>7</v>
      </c>
      <c r="C344">
        <v>63629</v>
      </c>
      <c r="D344">
        <v>19.600000000000001</v>
      </c>
      <c r="E344" s="50">
        <v>77.835099999999997</v>
      </c>
      <c r="F344" s="49">
        <v>157</v>
      </c>
      <c r="G344" s="51">
        <v>-17.293457</v>
      </c>
    </row>
    <row r="345" spans="1:7">
      <c r="A345">
        <f t="shared" si="10"/>
        <v>1996</v>
      </c>
      <c r="B345">
        <f t="shared" si="11"/>
        <v>8</v>
      </c>
      <c r="C345">
        <v>63296</v>
      </c>
      <c r="D345">
        <v>20.53</v>
      </c>
      <c r="E345" s="50">
        <v>78.3005</v>
      </c>
      <c r="F345" s="49">
        <v>157.19999999999999</v>
      </c>
      <c r="G345" s="51">
        <v>-18.832108000000002</v>
      </c>
    </row>
    <row r="346" spans="1:7">
      <c r="A346">
        <f t="shared" si="10"/>
        <v>1996</v>
      </c>
      <c r="B346">
        <f t="shared" si="11"/>
        <v>9</v>
      </c>
      <c r="C346">
        <v>63768</v>
      </c>
      <c r="D346">
        <v>22.04</v>
      </c>
      <c r="E346" s="50">
        <v>78.837800000000001</v>
      </c>
      <c r="F346" s="49">
        <v>157.69999999999999</v>
      </c>
      <c r="G346" s="51">
        <v>-21.983864000000001</v>
      </c>
    </row>
    <row r="347" spans="1:7">
      <c r="A347">
        <f t="shared" si="10"/>
        <v>1996</v>
      </c>
      <c r="B347">
        <f t="shared" si="11"/>
        <v>10</v>
      </c>
      <c r="C347">
        <v>64123</v>
      </c>
      <c r="D347">
        <v>23.22</v>
      </c>
      <c r="E347" s="50">
        <v>78.784300000000002</v>
      </c>
      <c r="F347" s="49">
        <v>158.19999999999999</v>
      </c>
      <c r="G347" s="51">
        <v>-16.666822</v>
      </c>
    </row>
    <row r="348" spans="1:7">
      <c r="A348">
        <f t="shared" si="10"/>
        <v>1996</v>
      </c>
      <c r="B348">
        <f t="shared" si="11"/>
        <v>11</v>
      </c>
      <c r="C348">
        <v>64578</v>
      </c>
      <c r="D348">
        <v>22.66</v>
      </c>
      <c r="E348" s="50">
        <v>79.468299999999999</v>
      </c>
      <c r="F348" s="49">
        <v>158.69999999999999</v>
      </c>
      <c r="G348" s="51">
        <v>-3.9010509</v>
      </c>
    </row>
    <row r="349" spans="1:7">
      <c r="A349">
        <f t="shared" si="10"/>
        <v>1996</v>
      </c>
      <c r="B349">
        <f t="shared" si="11"/>
        <v>12</v>
      </c>
      <c r="C349">
        <v>65151</v>
      </c>
      <c r="D349">
        <v>23.22</v>
      </c>
      <c r="E349" s="50">
        <v>79.982900000000001</v>
      </c>
      <c r="F349" s="49">
        <v>159.1</v>
      </c>
      <c r="G349" s="51">
        <v>-2.6936485999999999</v>
      </c>
    </row>
    <row r="350" spans="1:7">
      <c r="A350">
        <f t="shared" si="10"/>
        <v>1997</v>
      </c>
      <c r="B350">
        <f t="shared" si="11"/>
        <v>1</v>
      </c>
      <c r="C350">
        <v>65073</v>
      </c>
      <c r="D350">
        <v>23.02</v>
      </c>
      <c r="E350" s="50">
        <v>80.083699999999993</v>
      </c>
      <c r="F350" s="49">
        <v>159.4</v>
      </c>
      <c r="G350" s="51">
        <v>-3.4426613000000001</v>
      </c>
    </row>
    <row r="351" spans="1:7">
      <c r="A351">
        <f t="shared" si="10"/>
        <v>1997</v>
      </c>
      <c r="B351">
        <f t="shared" si="11"/>
        <v>2</v>
      </c>
      <c r="C351">
        <v>65430</v>
      </c>
      <c r="D351">
        <v>20.88</v>
      </c>
      <c r="E351" s="50">
        <v>81.048299999999998</v>
      </c>
      <c r="F351" s="49">
        <v>159.69999999999999</v>
      </c>
      <c r="G351" s="51">
        <v>-4.2109019999999999</v>
      </c>
    </row>
    <row r="352" spans="1:7">
      <c r="A352">
        <f t="shared" si="10"/>
        <v>1997</v>
      </c>
      <c r="B352">
        <f t="shared" si="11"/>
        <v>3</v>
      </c>
      <c r="C352">
        <v>65409</v>
      </c>
      <c r="D352">
        <v>19.16</v>
      </c>
      <c r="E352" s="50">
        <v>81.619500000000002</v>
      </c>
      <c r="F352" s="49">
        <v>159.80000000000001</v>
      </c>
      <c r="G352" s="51">
        <v>-2.8995077999999999</v>
      </c>
    </row>
    <row r="353" spans="1:7">
      <c r="A353">
        <f t="shared" si="10"/>
        <v>1997</v>
      </c>
      <c r="B353">
        <f t="shared" si="11"/>
        <v>4</v>
      </c>
      <c r="C353">
        <v>65946</v>
      </c>
      <c r="D353">
        <v>17.829999999999998</v>
      </c>
      <c r="E353" s="50">
        <v>81.640799999999999</v>
      </c>
      <c r="F353" s="49">
        <v>159.9</v>
      </c>
      <c r="G353" s="51">
        <v>-5.8843610999999996</v>
      </c>
    </row>
    <row r="354" spans="1:7">
      <c r="A354">
        <f t="shared" si="10"/>
        <v>1997</v>
      </c>
      <c r="B354">
        <f t="shared" si="11"/>
        <v>5</v>
      </c>
      <c r="C354">
        <v>65286</v>
      </c>
      <c r="D354">
        <v>18.55</v>
      </c>
      <c r="E354" s="50">
        <v>82.131100000000004</v>
      </c>
      <c r="F354" s="49">
        <v>159.9</v>
      </c>
      <c r="G354" s="51">
        <v>-9.5407609000000004</v>
      </c>
    </row>
    <row r="355" spans="1:7">
      <c r="A355">
        <f t="shared" si="10"/>
        <v>1997</v>
      </c>
      <c r="B355">
        <f t="shared" si="11"/>
        <v>6</v>
      </c>
      <c r="C355">
        <v>64509</v>
      </c>
      <c r="D355">
        <v>17.350000000000001</v>
      </c>
      <c r="E355" s="50">
        <v>82.533199999999994</v>
      </c>
      <c r="F355" s="49">
        <v>160.19999999999999</v>
      </c>
      <c r="G355" s="51">
        <v>-9.7428948999999996</v>
      </c>
    </row>
    <row r="356" spans="1:7">
      <c r="A356">
        <f t="shared" si="10"/>
        <v>1997</v>
      </c>
      <c r="B356">
        <f t="shared" si="11"/>
        <v>7</v>
      </c>
      <c r="C356">
        <v>64960</v>
      </c>
      <c r="D356">
        <v>17.489999999999998</v>
      </c>
      <c r="E356" s="50">
        <v>83.153800000000004</v>
      </c>
      <c r="F356" s="49">
        <v>160.4</v>
      </c>
      <c r="G356" s="51">
        <v>-6.9905492000000002</v>
      </c>
    </row>
    <row r="357" spans="1:7">
      <c r="A357">
        <f t="shared" si="10"/>
        <v>1997</v>
      </c>
      <c r="B357">
        <f t="shared" si="11"/>
        <v>8</v>
      </c>
      <c r="C357">
        <v>65829</v>
      </c>
      <c r="D357">
        <v>17.96</v>
      </c>
      <c r="E357" s="50">
        <v>84.029300000000006</v>
      </c>
      <c r="F357" s="49">
        <v>160.80000000000001</v>
      </c>
      <c r="G357" s="51">
        <v>-8.8032983999999992</v>
      </c>
    </row>
    <row r="358" spans="1:7">
      <c r="A358">
        <f t="shared" si="10"/>
        <v>1997</v>
      </c>
      <c r="B358">
        <f t="shared" si="11"/>
        <v>9</v>
      </c>
      <c r="C358">
        <v>66181</v>
      </c>
      <c r="D358">
        <v>17.850000000000001</v>
      </c>
      <c r="E358" s="50">
        <v>84.787300000000002</v>
      </c>
      <c r="F358" s="49">
        <v>161.19999999999999</v>
      </c>
      <c r="G358" s="51">
        <v>-8.7009439999999998</v>
      </c>
    </row>
    <row r="359" spans="1:7">
      <c r="A359">
        <f t="shared" si="10"/>
        <v>1997</v>
      </c>
      <c r="B359">
        <f t="shared" si="11"/>
        <v>10</v>
      </c>
      <c r="C359">
        <v>66707</v>
      </c>
      <c r="D359">
        <v>18.73</v>
      </c>
      <c r="E359" s="50">
        <v>85.512500000000003</v>
      </c>
      <c r="F359" s="49">
        <v>161.5</v>
      </c>
      <c r="G359" s="51">
        <v>-7.5949565000000003</v>
      </c>
    </row>
    <row r="360" spans="1:7">
      <c r="A360">
        <f t="shared" si="10"/>
        <v>1997</v>
      </c>
      <c r="B360">
        <f t="shared" si="11"/>
        <v>11</v>
      </c>
      <c r="C360">
        <v>66562</v>
      </c>
      <c r="D360">
        <v>17.88</v>
      </c>
      <c r="E360" s="50">
        <v>86.260099999999994</v>
      </c>
      <c r="F360" s="49">
        <v>161.69999999999999</v>
      </c>
      <c r="G360" s="51">
        <v>-11.03181</v>
      </c>
    </row>
    <row r="361" spans="1:7">
      <c r="A361">
        <f t="shared" si="10"/>
        <v>1997</v>
      </c>
      <c r="B361">
        <f t="shared" si="11"/>
        <v>12</v>
      </c>
      <c r="C361">
        <v>66376</v>
      </c>
      <c r="D361">
        <v>15.95</v>
      </c>
      <c r="E361" s="50">
        <v>86.526200000000003</v>
      </c>
      <c r="F361" s="49">
        <v>161.80000000000001</v>
      </c>
      <c r="G361" s="51">
        <v>-10.948718</v>
      </c>
    </row>
    <row r="362" spans="1:7">
      <c r="A362">
        <f t="shared" si="10"/>
        <v>1998</v>
      </c>
      <c r="B362">
        <f t="shared" si="11"/>
        <v>1</v>
      </c>
      <c r="C362">
        <v>67612</v>
      </c>
      <c r="D362">
        <v>14.33</v>
      </c>
      <c r="E362" s="50">
        <v>86.966200000000001</v>
      </c>
      <c r="F362" s="49">
        <v>162</v>
      </c>
      <c r="G362" s="51">
        <v>-14.416154000000001</v>
      </c>
    </row>
    <row r="363" spans="1:7">
      <c r="A363">
        <f t="shared" si="10"/>
        <v>1998</v>
      </c>
      <c r="B363">
        <f t="shared" si="11"/>
        <v>2</v>
      </c>
      <c r="C363">
        <v>67978</v>
      </c>
      <c r="D363">
        <v>13.32</v>
      </c>
      <c r="E363" s="50">
        <v>87.068700000000007</v>
      </c>
      <c r="F363" s="49">
        <v>162</v>
      </c>
      <c r="G363" s="51">
        <v>-23.411235999999999</v>
      </c>
    </row>
    <row r="364" spans="1:7">
      <c r="A364">
        <f t="shared" si="10"/>
        <v>1998</v>
      </c>
      <c r="B364">
        <f t="shared" si="11"/>
        <v>3</v>
      </c>
      <c r="C364">
        <v>67856</v>
      </c>
      <c r="D364">
        <v>12.34</v>
      </c>
      <c r="E364" s="50">
        <v>87.141400000000004</v>
      </c>
      <c r="F364" s="49">
        <v>162</v>
      </c>
      <c r="G364" s="51">
        <v>-19.118949000000001</v>
      </c>
    </row>
    <row r="365" spans="1:7">
      <c r="A365">
        <f t="shared" si="10"/>
        <v>1998</v>
      </c>
      <c r="B365">
        <f t="shared" si="11"/>
        <v>4</v>
      </c>
      <c r="C365">
        <v>67721</v>
      </c>
      <c r="D365">
        <v>12.81</v>
      </c>
      <c r="E365" s="50">
        <v>87.449700000000007</v>
      </c>
      <c r="F365" s="49">
        <v>162.19999999999999</v>
      </c>
      <c r="G365" s="51">
        <v>-23.13429</v>
      </c>
    </row>
    <row r="366" spans="1:7">
      <c r="A366">
        <f t="shared" si="10"/>
        <v>1998</v>
      </c>
      <c r="B366">
        <f t="shared" si="11"/>
        <v>5</v>
      </c>
      <c r="C366">
        <v>67178</v>
      </c>
      <c r="D366">
        <v>12.61</v>
      </c>
      <c r="E366" s="50">
        <v>88.0124</v>
      </c>
      <c r="F366" s="49">
        <v>162.6</v>
      </c>
      <c r="G366" s="51">
        <v>-23.334396000000002</v>
      </c>
    </row>
    <row r="367" spans="1:7">
      <c r="A367">
        <f t="shared" si="10"/>
        <v>1998</v>
      </c>
      <c r="B367">
        <f t="shared" si="11"/>
        <v>6</v>
      </c>
      <c r="C367">
        <v>66911</v>
      </c>
      <c r="D367">
        <v>11.61</v>
      </c>
      <c r="E367" s="50">
        <v>87.457099999999997</v>
      </c>
      <c r="F367" s="49">
        <v>162.80000000000001</v>
      </c>
      <c r="G367" s="51">
        <v>-28.796717000000001</v>
      </c>
    </row>
    <row r="368" spans="1:7">
      <c r="A368">
        <f t="shared" si="10"/>
        <v>1998</v>
      </c>
      <c r="B368">
        <f t="shared" si="11"/>
        <v>7</v>
      </c>
      <c r="C368">
        <v>66780</v>
      </c>
      <c r="D368">
        <v>11.55</v>
      </c>
      <c r="E368" s="50">
        <v>87.148399999999995</v>
      </c>
      <c r="F368" s="49">
        <v>163.19999999999999</v>
      </c>
      <c r="G368" s="51">
        <v>-33.103374000000002</v>
      </c>
    </row>
    <row r="369" spans="1:7">
      <c r="A369">
        <f t="shared" si="10"/>
        <v>1998</v>
      </c>
      <c r="B369">
        <f t="shared" si="11"/>
        <v>8</v>
      </c>
      <c r="C369">
        <v>65766</v>
      </c>
      <c r="D369">
        <v>11.34</v>
      </c>
      <c r="E369" s="50">
        <v>88.936000000000007</v>
      </c>
      <c r="F369" s="49">
        <v>163.4</v>
      </c>
      <c r="G369" s="51">
        <v>-36.394776999999998</v>
      </c>
    </row>
    <row r="370" spans="1:7">
      <c r="A370">
        <f t="shared" si="10"/>
        <v>1998</v>
      </c>
      <c r="B370">
        <f t="shared" si="11"/>
        <v>9</v>
      </c>
      <c r="C370">
        <v>65867</v>
      </c>
      <c r="D370">
        <v>12.77</v>
      </c>
      <c r="E370" s="50">
        <v>88.778000000000006</v>
      </c>
      <c r="F370" s="49">
        <v>163.5</v>
      </c>
      <c r="G370" s="51">
        <v>-30.358630999999999</v>
      </c>
    </row>
    <row r="371" spans="1:7">
      <c r="A371">
        <f t="shared" si="10"/>
        <v>1998</v>
      </c>
      <c r="B371">
        <f t="shared" si="11"/>
        <v>10</v>
      </c>
      <c r="C371">
        <v>65988</v>
      </c>
      <c r="D371">
        <v>12.11</v>
      </c>
      <c r="E371" s="50">
        <v>89.485699999999994</v>
      </c>
      <c r="F371" s="49">
        <v>163.9</v>
      </c>
      <c r="G371" s="51">
        <v>-22.791909</v>
      </c>
    </row>
    <row r="372" spans="1:7">
      <c r="A372">
        <f t="shared" si="10"/>
        <v>1998</v>
      </c>
      <c r="B372">
        <f t="shared" si="11"/>
        <v>11</v>
      </c>
      <c r="C372">
        <v>66833</v>
      </c>
      <c r="D372">
        <v>10.99</v>
      </c>
      <c r="E372" s="50">
        <v>89.4358</v>
      </c>
      <c r="F372" s="49">
        <v>164.1</v>
      </c>
      <c r="G372" s="51">
        <v>-24.249946999999999</v>
      </c>
    </row>
    <row r="373" spans="1:7">
      <c r="A373">
        <f t="shared" si="10"/>
        <v>1998</v>
      </c>
      <c r="B373">
        <f t="shared" si="11"/>
        <v>12</v>
      </c>
      <c r="C373">
        <v>66659</v>
      </c>
      <c r="D373">
        <v>9.39</v>
      </c>
      <c r="E373" s="50">
        <v>89.7761</v>
      </c>
      <c r="F373" s="49">
        <v>164.4</v>
      </c>
      <c r="G373" s="51">
        <v>-31.972438</v>
      </c>
    </row>
    <row r="374" spans="1:7">
      <c r="A374">
        <f t="shared" si="10"/>
        <v>1999</v>
      </c>
      <c r="B374">
        <f t="shared" si="11"/>
        <v>1</v>
      </c>
      <c r="C374">
        <v>66863</v>
      </c>
      <c r="D374">
        <v>10.16</v>
      </c>
      <c r="E374" s="50">
        <v>90.189300000000003</v>
      </c>
      <c r="F374" s="49">
        <v>164.7</v>
      </c>
      <c r="G374" s="51">
        <v>-35.68853</v>
      </c>
    </row>
    <row r="375" spans="1:7">
      <c r="A375">
        <f t="shared" si="10"/>
        <v>1999</v>
      </c>
      <c r="B375">
        <f t="shared" si="11"/>
        <v>2</v>
      </c>
      <c r="C375">
        <v>67184</v>
      </c>
      <c r="D375">
        <v>10.33</v>
      </c>
      <c r="E375" s="50">
        <v>90.668300000000002</v>
      </c>
      <c r="F375" s="49">
        <v>164.7</v>
      </c>
      <c r="G375" s="51">
        <v>-32.721797000000002</v>
      </c>
    </row>
    <row r="376" spans="1:7">
      <c r="A376">
        <f t="shared" si="10"/>
        <v>1999</v>
      </c>
      <c r="B376">
        <f t="shared" si="11"/>
        <v>3</v>
      </c>
      <c r="C376">
        <v>66861</v>
      </c>
      <c r="D376">
        <v>12.1</v>
      </c>
      <c r="E376" s="50">
        <v>90.831000000000003</v>
      </c>
      <c r="F376" s="49">
        <v>164.8</v>
      </c>
      <c r="G376" s="51">
        <v>-23.243760999999999</v>
      </c>
    </row>
    <row r="377" spans="1:7">
      <c r="A377">
        <f t="shared" si="10"/>
        <v>1999</v>
      </c>
      <c r="B377">
        <f t="shared" si="11"/>
        <v>4</v>
      </c>
      <c r="C377">
        <v>65419</v>
      </c>
      <c r="D377">
        <v>14.82</v>
      </c>
      <c r="E377" s="50">
        <v>91.063199999999995</v>
      </c>
      <c r="F377" s="49">
        <v>165.9</v>
      </c>
      <c r="G377" s="51">
        <v>-26.494674</v>
      </c>
    </row>
    <row r="378" spans="1:7">
      <c r="A378">
        <f t="shared" si="10"/>
        <v>1999</v>
      </c>
      <c r="B378">
        <f t="shared" si="11"/>
        <v>5</v>
      </c>
      <c r="C378">
        <v>65226</v>
      </c>
      <c r="D378">
        <v>15.57</v>
      </c>
      <c r="E378" s="50">
        <v>91.731099999999998</v>
      </c>
      <c r="F378" s="49">
        <v>166</v>
      </c>
      <c r="G378" s="51">
        <v>-17.889405</v>
      </c>
    </row>
    <row r="379" spans="1:7">
      <c r="A379">
        <f t="shared" si="10"/>
        <v>1999</v>
      </c>
      <c r="B379">
        <f t="shared" si="11"/>
        <v>6</v>
      </c>
      <c r="C379">
        <v>64176</v>
      </c>
      <c r="D379">
        <v>15.91</v>
      </c>
      <c r="E379" s="50">
        <v>91.581800000000001</v>
      </c>
      <c r="F379" s="49">
        <v>166</v>
      </c>
      <c r="G379" s="51">
        <v>-21.912623</v>
      </c>
    </row>
    <row r="380" spans="1:7">
      <c r="A380">
        <f t="shared" si="10"/>
        <v>1999</v>
      </c>
      <c r="B380">
        <f t="shared" si="11"/>
        <v>7</v>
      </c>
      <c r="C380">
        <v>65703</v>
      </c>
      <c r="D380">
        <v>18.05</v>
      </c>
      <c r="E380" s="50">
        <v>92.158699999999996</v>
      </c>
      <c r="F380" s="49">
        <v>166.7</v>
      </c>
      <c r="G380" s="51">
        <v>-22.840551000000001</v>
      </c>
    </row>
    <row r="381" spans="1:7">
      <c r="A381">
        <f t="shared" si="10"/>
        <v>1999</v>
      </c>
      <c r="B381">
        <f t="shared" si="11"/>
        <v>8</v>
      </c>
      <c r="C381">
        <v>65584</v>
      </c>
      <c r="D381">
        <v>19.559999999999999</v>
      </c>
      <c r="E381" s="50">
        <v>92.536299999999997</v>
      </c>
      <c r="F381" s="49">
        <v>167.1</v>
      </c>
      <c r="G381" s="51">
        <v>-18.792262999999998</v>
      </c>
    </row>
    <row r="382" spans="1:7">
      <c r="A382">
        <f t="shared" si="10"/>
        <v>1999</v>
      </c>
      <c r="B382">
        <f t="shared" si="11"/>
        <v>9</v>
      </c>
      <c r="C382">
        <v>65626</v>
      </c>
      <c r="D382">
        <v>21.64</v>
      </c>
      <c r="E382" s="50">
        <v>92.169899999999998</v>
      </c>
      <c r="F382" s="49">
        <v>167.8</v>
      </c>
      <c r="G382" s="51">
        <v>-13.796555</v>
      </c>
    </row>
    <row r="383" spans="1:7">
      <c r="A383">
        <f t="shared" si="10"/>
        <v>1999</v>
      </c>
      <c r="B383">
        <f t="shared" si="11"/>
        <v>10</v>
      </c>
      <c r="C383">
        <v>66140</v>
      </c>
      <c r="D383">
        <v>21.62</v>
      </c>
      <c r="E383" s="50">
        <v>93.378600000000006</v>
      </c>
      <c r="F383" s="49">
        <v>168.1</v>
      </c>
      <c r="G383" s="51">
        <v>-5.4848337000000003</v>
      </c>
    </row>
    <row r="384" spans="1:7">
      <c r="A384">
        <f t="shared" si="10"/>
        <v>1999</v>
      </c>
      <c r="B384">
        <f t="shared" si="11"/>
        <v>11</v>
      </c>
      <c r="C384">
        <v>66128</v>
      </c>
      <c r="D384">
        <v>23.14</v>
      </c>
      <c r="E384" s="50">
        <v>93.823999999999998</v>
      </c>
      <c r="F384" s="49">
        <v>168.4</v>
      </c>
      <c r="G384" s="51">
        <v>-5.6230352000000003</v>
      </c>
    </row>
    <row r="385" spans="1:7">
      <c r="A385">
        <f t="shared" si="10"/>
        <v>1999</v>
      </c>
      <c r="B385">
        <f t="shared" si="11"/>
        <v>12</v>
      </c>
      <c r="C385">
        <v>65322</v>
      </c>
      <c r="D385">
        <v>24.35</v>
      </c>
      <c r="E385" s="50">
        <v>94.5441</v>
      </c>
      <c r="F385" s="49">
        <v>168.8</v>
      </c>
      <c r="G385" s="51">
        <v>-5.2869036999999999</v>
      </c>
    </row>
    <row r="386" spans="1:7">
      <c r="A386">
        <f t="shared" ref="A386:A449" si="12">A398-1</f>
        <v>2000</v>
      </c>
      <c r="B386">
        <f t="shared" si="11"/>
        <v>1</v>
      </c>
      <c r="C386">
        <v>66261</v>
      </c>
      <c r="D386">
        <v>25.29</v>
      </c>
      <c r="E386" s="50">
        <v>94.5458</v>
      </c>
      <c r="F386" s="49">
        <v>169.3</v>
      </c>
      <c r="G386" s="51">
        <v>-4.3079083999999996</v>
      </c>
    </row>
    <row r="387" spans="1:7">
      <c r="A387">
        <f t="shared" si="12"/>
        <v>2000</v>
      </c>
      <c r="B387">
        <f t="shared" si="11"/>
        <v>2</v>
      </c>
      <c r="C387">
        <v>66891</v>
      </c>
      <c r="D387">
        <v>27.39</v>
      </c>
      <c r="E387" s="50">
        <v>94.8185</v>
      </c>
      <c r="F387" s="49">
        <v>170</v>
      </c>
      <c r="G387" s="51">
        <v>-3.6916875999999998</v>
      </c>
    </row>
    <row r="388" spans="1:7">
      <c r="A388">
        <f t="shared" si="12"/>
        <v>2000</v>
      </c>
      <c r="B388">
        <f t="shared" si="11"/>
        <v>3</v>
      </c>
      <c r="C388">
        <v>66920</v>
      </c>
      <c r="D388">
        <v>27.7</v>
      </c>
      <c r="E388" s="50">
        <v>95.198300000000003</v>
      </c>
      <c r="F388" s="49">
        <v>171</v>
      </c>
      <c r="G388" s="51">
        <v>3.2195866999999998</v>
      </c>
    </row>
    <row r="389" spans="1:7">
      <c r="A389">
        <f t="shared" si="12"/>
        <v>2000</v>
      </c>
      <c r="B389">
        <f t="shared" si="11"/>
        <v>4</v>
      </c>
      <c r="C389">
        <v>67587</v>
      </c>
      <c r="D389">
        <v>24.29</v>
      </c>
      <c r="E389" s="50">
        <v>95.892099999999999</v>
      </c>
      <c r="F389" s="49">
        <v>170.9</v>
      </c>
      <c r="G389" s="51">
        <v>4.8280186</v>
      </c>
    </row>
    <row r="390" spans="1:7">
      <c r="A390">
        <f t="shared" si="12"/>
        <v>2000</v>
      </c>
      <c r="B390">
        <f t="shared" si="11"/>
        <v>5</v>
      </c>
      <c r="C390">
        <v>68093</v>
      </c>
      <c r="D390">
        <v>26.35</v>
      </c>
      <c r="E390" s="50">
        <v>96.069100000000006</v>
      </c>
      <c r="F390" s="49">
        <v>171.2</v>
      </c>
      <c r="G390" s="51">
        <v>3.0442545999999999</v>
      </c>
    </row>
    <row r="391" spans="1:7">
      <c r="A391">
        <f t="shared" si="12"/>
        <v>2000</v>
      </c>
      <c r="B391">
        <f t="shared" si="11"/>
        <v>6</v>
      </c>
      <c r="C391">
        <v>67883</v>
      </c>
      <c r="D391">
        <v>28.91</v>
      </c>
      <c r="E391" s="50">
        <v>96.156800000000004</v>
      </c>
      <c r="F391" s="49">
        <v>172.2</v>
      </c>
      <c r="G391" s="51">
        <v>2.3116800999999998</v>
      </c>
    </row>
    <row r="392" spans="1:7">
      <c r="A392">
        <f t="shared" si="12"/>
        <v>2000</v>
      </c>
      <c r="B392">
        <f t="shared" si="11"/>
        <v>7</v>
      </c>
      <c r="C392">
        <v>68515</v>
      </c>
      <c r="D392">
        <v>28</v>
      </c>
      <c r="E392" s="50">
        <v>96.023899999999998</v>
      </c>
      <c r="F392" s="49">
        <v>172.7</v>
      </c>
      <c r="G392" s="51">
        <v>3.0963158000000002</v>
      </c>
    </row>
    <row r="393" spans="1:7">
      <c r="A393">
        <f t="shared" si="12"/>
        <v>2000</v>
      </c>
      <c r="B393">
        <f t="shared" si="11"/>
        <v>8</v>
      </c>
      <c r="C393">
        <v>69322</v>
      </c>
      <c r="D393">
        <v>28.8</v>
      </c>
      <c r="E393" s="50">
        <v>95.718199999999996</v>
      </c>
      <c r="F393" s="49">
        <v>172.7</v>
      </c>
      <c r="G393" s="51">
        <v>3.9244294000000002</v>
      </c>
    </row>
    <row r="394" spans="1:7">
      <c r="A394">
        <f t="shared" si="12"/>
        <v>2000</v>
      </c>
      <c r="B394">
        <f t="shared" si="11"/>
        <v>9</v>
      </c>
      <c r="C394">
        <v>69360</v>
      </c>
      <c r="D394">
        <v>30.56</v>
      </c>
      <c r="E394" s="50">
        <v>96.110500000000002</v>
      </c>
      <c r="F394" s="49">
        <v>173.6</v>
      </c>
      <c r="G394" s="51">
        <v>5.6277904999999997</v>
      </c>
    </row>
    <row r="395" spans="1:7">
      <c r="A395">
        <f t="shared" si="12"/>
        <v>2000</v>
      </c>
      <c r="B395">
        <f t="shared" si="11"/>
        <v>10</v>
      </c>
      <c r="C395">
        <v>69803</v>
      </c>
      <c r="D395">
        <v>29.71</v>
      </c>
      <c r="E395" s="50">
        <v>95.822500000000005</v>
      </c>
      <c r="F395" s="49">
        <v>173.9</v>
      </c>
      <c r="G395" s="51">
        <v>6.2623077</v>
      </c>
    </row>
    <row r="396" spans="1:7">
      <c r="A396">
        <f t="shared" si="12"/>
        <v>2000</v>
      </c>
      <c r="B396">
        <f t="shared" si="11"/>
        <v>11</v>
      </c>
      <c r="C396">
        <v>70349</v>
      </c>
      <c r="D396">
        <v>30</v>
      </c>
      <c r="E396" s="50">
        <v>95.839100000000002</v>
      </c>
      <c r="F396" s="49">
        <v>174.2</v>
      </c>
      <c r="G396" s="51">
        <v>6.0077349</v>
      </c>
    </row>
    <row r="397" spans="1:7">
      <c r="A397">
        <f t="shared" si="12"/>
        <v>2000</v>
      </c>
      <c r="B397">
        <f t="shared" si="11"/>
        <v>12</v>
      </c>
      <c r="C397">
        <v>69088</v>
      </c>
      <c r="D397">
        <v>25.19</v>
      </c>
      <c r="E397" s="50">
        <v>95.579099999999997</v>
      </c>
      <c r="F397" s="49">
        <v>174.6</v>
      </c>
      <c r="G397" s="51">
        <v>2.8968666999999999</v>
      </c>
    </row>
    <row r="398" spans="1:7">
      <c r="A398">
        <f t="shared" si="12"/>
        <v>2001</v>
      </c>
      <c r="B398">
        <f t="shared" si="11"/>
        <v>1</v>
      </c>
      <c r="C398">
        <v>69158.399999999994</v>
      </c>
      <c r="D398">
        <v>24.49</v>
      </c>
      <c r="E398" s="50">
        <v>94.9499</v>
      </c>
      <c r="F398" s="49">
        <v>175.6</v>
      </c>
      <c r="G398" s="51">
        <v>1.2869056000000001</v>
      </c>
    </row>
    <row r="399" spans="1:7">
      <c r="A399">
        <f t="shared" si="12"/>
        <v>2001</v>
      </c>
      <c r="B399">
        <f t="shared" ref="B399:B462" si="13">B387</f>
        <v>2</v>
      </c>
      <c r="C399">
        <v>68689.77</v>
      </c>
      <c r="D399">
        <v>24.97</v>
      </c>
      <c r="E399" s="50">
        <v>94.369</v>
      </c>
      <c r="F399" s="49">
        <v>176</v>
      </c>
      <c r="G399" s="51">
        <v>-1.4430399</v>
      </c>
    </row>
    <row r="400" spans="1:7">
      <c r="A400">
        <f t="shared" si="12"/>
        <v>2001</v>
      </c>
      <c r="B400">
        <f t="shared" si="13"/>
        <v>3</v>
      </c>
      <c r="C400">
        <v>69352.19</v>
      </c>
      <c r="D400">
        <v>23.01</v>
      </c>
      <c r="E400" s="50">
        <v>94.125900000000001</v>
      </c>
      <c r="F400" s="49">
        <v>176.1</v>
      </c>
      <c r="G400" s="51">
        <v>-0.52370298999999998</v>
      </c>
    </row>
    <row r="401" spans="1:7">
      <c r="A401">
        <f t="shared" si="12"/>
        <v>2001</v>
      </c>
      <c r="B401">
        <f t="shared" si="13"/>
        <v>4</v>
      </c>
      <c r="C401">
        <v>68419.210000000006</v>
      </c>
      <c r="D401">
        <v>22.99</v>
      </c>
      <c r="E401" s="50">
        <v>93.906099999999995</v>
      </c>
      <c r="F401" s="49">
        <v>176.4</v>
      </c>
      <c r="G401" s="51">
        <v>-2.5464631999999998</v>
      </c>
    </row>
    <row r="402" spans="1:7">
      <c r="A402">
        <f t="shared" si="12"/>
        <v>2001</v>
      </c>
      <c r="B402">
        <f t="shared" si="13"/>
        <v>5</v>
      </c>
      <c r="C402">
        <v>67731.94</v>
      </c>
      <c r="D402">
        <v>24.63</v>
      </c>
      <c r="E402" s="50">
        <v>93.280299999999997</v>
      </c>
      <c r="F402" s="49">
        <v>177.3</v>
      </c>
      <c r="G402" s="51">
        <v>-2.5186749000000002</v>
      </c>
    </row>
    <row r="403" spans="1:7">
      <c r="A403">
        <f t="shared" si="12"/>
        <v>2001</v>
      </c>
      <c r="B403">
        <f t="shared" si="13"/>
        <v>6</v>
      </c>
      <c r="C403">
        <v>66173.27</v>
      </c>
      <c r="D403">
        <v>23.95</v>
      </c>
      <c r="E403" s="50">
        <v>92.705699999999993</v>
      </c>
      <c r="F403" s="49">
        <v>177.7</v>
      </c>
      <c r="G403" s="51">
        <v>-5.0066101999999999</v>
      </c>
    </row>
    <row r="404" spans="1:7">
      <c r="A404">
        <f t="shared" si="12"/>
        <v>2001</v>
      </c>
      <c r="B404">
        <f t="shared" si="13"/>
        <v>7</v>
      </c>
      <c r="C404">
        <v>68112.62</v>
      </c>
      <c r="D404">
        <v>22.76</v>
      </c>
      <c r="E404" s="50">
        <v>92.1721</v>
      </c>
      <c r="F404" s="49">
        <v>177.4</v>
      </c>
      <c r="G404" s="51">
        <v>-11.453099999999999</v>
      </c>
    </row>
    <row r="405" spans="1:7">
      <c r="A405">
        <f t="shared" si="12"/>
        <v>2001</v>
      </c>
      <c r="B405">
        <f t="shared" si="13"/>
        <v>8</v>
      </c>
      <c r="C405">
        <v>68286.649999999994</v>
      </c>
      <c r="D405">
        <v>23.77</v>
      </c>
      <c r="E405" s="50">
        <v>92.002300000000005</v>
      </c>
      <c r="F405" s="49">
        <v>177.4</v>
      </c>
      <c r="G405" s="51">
        <v>-23.104932999999999</v>
      </c>
    </row>
    <row r="406" spans="1:7">
      <c r="A406">
        <f t="shared" si="12"/>
        <v>2001</v>
      </c>
      <c r="B406">
        <f t="shared" si="13"/>
        <v>9</v>
      </c>
      <c r="C406">
        <v>67814.7</v>
      </c>
      <c r="D406">
        <v>22.51</v>
      </c>
      <c r="E406" s="50">
        <v>91.679500000000004</v>
      </c>
      <c r="F406" s="49">
        <v>178.1</v>
      </c>
      <c r="G406" s="51">
        <v>-25.495014000000001</v>
      </c>
    </row>
    <row r="407" spans="1:7">
      <c r="A407">
        <f t="shared" si="12"/>
        <v>2001</v>
      </c>
      <c r="B407">
        <f t="shared" si="13"/>
        <v>10</v>
      </c>
      <c r="C407">
        <v>67716.56</v>
      </c>
      <c r="D407">
        <v>18.760000000000002</v>
      </c>
      <c r="E407" s="50">
        <v>91.268199999999993</v>
      </c>
      <c r="F407" s="49">
        <v>177.6</v>
      </c>
      <c r="G407" s="51">
        <v>-28.193148000000001</v>
      </c>
    </row>
    <row r="408" spans="1:7">
      <c r="A408">
        <f t="shared" si="12"/>
        <v>2001</v>
      </c>
      <c r="B408">
        <f t="shared" si="13"/>
        <v>11</v>
      </c>
      <c r="C408">
        <v>68069.63</v>
      </c>
      <c r="D408">
        <v>16.059999999999999</v>
      </c>
      <c r="E408" s="50">
        <v>90.789400000000001</v>
      </c>
      <c r="F408" s="49">
        <v>177.5</v>
      </c>
      <c r="G408" s="51">
        <v>-31.094000999999999</v>
      </c>
    </row>
    <row r="409" spans="1:7">
      <c r="A409">
        <f t="shared" si="12"/>
        <v>2001</v>
      </c>
      <c r="B409">
        <f t="shared" si="13"/>
        <v>12</v>
      </c>
      <c r="C409">
        <v>67653.34</v>
      </c>
      <c r="D409">
        <v>15.95</v>
      </c>
      <c r="E409" s="50">
        <v>90.831100000000006</v>
      </c>
      <c r="F409" s="49">
        <v>177.4</v>
      </c>
      <c r="G409" s="51">
        <v>-29.665198</v>
      </c>
    </row>
    <row r="410" spans="1:7">
      <c r="A410">
        <f t="shared" si="12"/>
        <v>2002</v>
      </c>
      <c r="B410">
        <f t="shared" si="13"/>
        <v>1</v>
      </c>
      <c r="C410">
        <v>66803.67</v>
      </c>
      <c r="D410">
        <v>17.04</v>
      </c>
      <c r="E410" s="50">
        <v>91.347099999999998</v>
      </c>
      <c r="F410" s="49">
        <v>177.7</v>
      </c>
      <c r="G410" s="51">
        <v>-25.275404000000002</v>
      </c>
    </row>
    <row r="411" spans="1:7">
      <c r="A411">
        <f t="shared" si="12"/>
        <v>2002</v>
      </c>
      <c r="B411">
        <f t="shared" si="13"/>
        <v>2</v>
      </c>
      <c r="C411">
        <v>66897.16</v>
      </c>
      <c r="D411">
        <v>18.239999999999998</v>
      </c>
      <c r="E411" s="50">
        <v>91.367199999999997</v>
      </c>
      <c r="F411" s="49">
        <v>178</v>
      </c>
      <c r="G411" s="51">
        <v>-23.314169</v>
      </c>
    </row>
    <row r="412" spans="1:7">
      <c r="A412">
        <f t="shared" si="12"/>
        <v>2002</v>
      </c>
      <c r="B412">
        <f t="shared" si="13"/>
        <v>3</v>
      </c>
      <c r="C412">
        <v>66698.5</v>
      </c>
      <c r="D412">
        <v>22.29</v>
      </c>
      <c r="E412" s="50">
        <v>92.105400000000003</v>
      </c>
      <c r="F412" s="49">
        <v>178.5</v>
      </c>
      <c r="G412" s="51">
        <v>-17.192630999999999</v>
      </c>
    </row>
    <row r="413" spans="1:7">
      <c r="A413">
        <f t="shared" si="12"/>
        <v>2002</v>
      </c>
      <c r="B413">
        <f t="shared" si="13"/>
        <v>4</v>
      </c>
      <c r="C413">
        <v>66176.81</v>
      </c>
      <c r="D413">
        <v>23.98</v>
      </c>
      <c r="E413" s="50">
        <v>92.478999999999999</v>
      </c>
      <c r="F413" s="49">
        <v>179.3</v>
      </c>
      <c r="G413" s="51">
        <v>-16.765022999999999</v>
      </c>
    </row>
    <row r="414" spans="1:7">
      <c r="A414">
        <f t="shared" si="12"/>
        <v>2002</v>
      </c>
      <c r="B414">
        <f t="shared" si="13"/>
        <v>5</v>
      </c>
      <c r="C414">
        <v>66750.58</v>
      </c>
      <c r="D414">
        <v>24.44</v>
      </c>
      <c r="E414" s="50">
        <v>92.882400000000004</v>
      </c>
      <c r="F414" s="49">
        <v>179.5</v>
      </c>
      <c r="G414" s="51">
        <v>-19.064260999999998</v>
      </c>
    </row>
    <row r="415" spans="1:7">
      <c r="A415">
        <f t="shared" si="12"/>
        <v>2002</v>
      </c>
      <c r="B415">
        <f t="shared" si="13"/>
        <v>6</v>
      </c>
      <c r="C415">
        <v>66606.850000000006</v>
      </c>
      <c r="D415">
        <v>23.45</v>
      </c>
      <c r="E415" s="50">
        <v>93.7637</v>
      </c>
      <c r="F415" s="49">
        <v>179.6</v>
      </c>
      <c r="G415" s="51">
        <v>-21.113347000000001</v>
      </c>
    </row>
    <row r="416" spans="1:7">
      <c r="A416">
        <f t="shared" si="12"/>
        <v>2002</v>
      </c>
      <c r="B416">
        <f t="shared" si="13"/>
        <v>7</v>
      </c>
      <c r="C416">
        <v>67068.350000000006</v>
      </c>
      <c r="D416">
        <v>24.99</v>
      </c>
      <c r="E416" s="50">
        <v>93.546099999999996</v>
      </c>
      <c r="F416" s="49">
        <v>180</v>
      </c>
      <c r="G416" s="51">
        <v>-21.529551000000001</v>
      </c>
    </row>
    <row r="417" spans="1:7">
      <c r="A417">
        <f t="shared" si="12"/>
        <v>2002</v>
      </c>
      <c r="B417">
        <f t="shared" si="13"/>
        <v>8</v>
      </c>
      <c r="C417">
        <v>66793.759999999995</v>
      </c>
      <c r="D417">
        <v>25.68</v>
      </c>
      <c r="E417" s="50">
        <v>93.576499999999996</v>
      </c>
      <c r="F417" s="49">
        <v>180.5</v>
      </c>
      <c r="G417" s="51">
        <v>-20.731718999999998</v>
      </c>
    </row>
    <row r="418" spans="1:7">
      <c r="A418">
        <f t="shared" si="12"/>
        <v>2002</v>
      </c>
      <c r="B418">
        <f t="shared" si="13"/>
        <v>9</v>
      </c>
      <c r="C418">
        <v>67330.42</v>
      </c>
      <c r="D418">
        <v>27.14</v>
      </c>
      <c r="E418" s="50">
        <v>93.711600000000004</v>
      </c>
      <c r="F418" s="49">
        <v>180.8</v>
      </c>
      <c r="G418" s="51">
        <v>-11.251761999999999</v>
      </c>
    </row>
    <row r="419" spans="1:7">
      <c r="A419">
        <f t="shared" si="12"/>
        <v>2002</v>
      </c>
      <c r="B419">
        <f t="shared" si="13"/>
        <v>10</v>
      </c>
      <c r="C419">
        <v>68739.31</v>
      </c>
      <c r="D419">
        <v>25.99</v>
      </c>
      <c r="E419" s="50">
        <v>93.400599999999997</v>
      </c>
      <c r="F419" s="49">
        <v>181.2</v>
      </c>
      <c r="G419" s="51">
        <v>-3.7042195000000002</v>
      </c>
    </row>
    <row r="420" spans="1:7">
      <c r="A420">
        <f t="shared" si="12"/>
        <v>2002</v>
      </c>
      <c r="B420">
        <f t="shared" si="13"/>
        <v>11</v>
      </c>
      <c r="C420">
        <v>68837.19</v>
      </c>
      <c r="D420">
        <v>23.68</v>
      </c>
      <c r="E420" s="50">
        <v>93.875799999999998</v>
      </c>
      <c r="F420" s="49">
        <v>181.5</v>
      </c>
      <c r="G420" s="51">
        <v>-0.30143903999999999</v>
      </c>
    </row>
    <row r="421" spans="1:7">
      <c r="A421">
        <f t="shared" si="12"/>
        <v>2002</v>
      </c>
      <c r="B421">
        <f t="shared" si="13"/>
        <v>12</v>
      </c>
      <c r="C421">
        <v>67179.87</v>
      </c>
      <c r="D421">
        <v>26.68</v>
      </c>
      <c r="E421" s="50">
        <v>93.4191</v>
      </c>
      <c r="F421" s="49">
        <v>181.8</v>
      </c>
      <c r="G421" s="51">
        <v>6.0044069999999996</v>
      </c>
    </row>
    <row r="422" spans="1:7">
      <c r="A422">
        <f t="shared" si="12"/>
        <v>2003</v>
      </c>
      <c r="B422">
        <f t="shared" si="13"/>
        <v>1</v>
      </c>
      <c r="C422">
        <v>67722.11</v>
      </c>
      <c r="D422">
        <v>30.3</v>
      </c>
      <c r="E422" s="50">
        <v>93.957099999999997</v>
      </c>
      <c r="F422" s="49">
        <v>182.6</v>
      </c>
      <c r="G422" s="51">
        <v>6.5571617</v>
      </c>
    </row>
    <row r="423" spans="1:7">
      <c r="A423">
        <f t="shared" si="12"/>
        <v>2003</v>
      </c>
      <c r="B423">
        <f t="shared" si="13"/>
        <v>2</v>
      </c>
      <c r="C423">
        <v>69312.41</v>
      </c>
      <c r="D423">
        <v>32.229999999999997</v>
      </c>
      <c r="E423" s="50">
        <v>94.255799999999994</v>
      </c>
      <c r="F423" s="49">
        <v>183.6</v>
      </c>
      <c r="G423" s="51">
        <v>5.7001679000000003</v>
      </c>
    </row>
    <row r="424" spans="1:7">
      <c r="A424">
        <f t="shared" si="12"/>
        <v>2003</v>
      </c>
      <c r="B424">
        <f t="shared" si="13"/>
        <v>3</v>
      </c>
      <c r="C424">
        <v>69844.649999999994</v>
      </c>
      <c r="D424">
        <v>29.23</v>
      </c>
      <c r="E424" s="50">
        <v>94.041600000000003</v>
      </c>
      <c r="F424" s="49">
        <v>183.9</v>
      </c>
      <c r="G424" s="51">
        <v>10.238177</v>
      </c>
    </row>
    <row r="425" spans="1:7">
      <c r="A425">
        <f t="shared" si="12"/>
        <v>2003</v>
      </c>
      <c r="B425">
        <f t="shared" si="13"/>
        <v>4</v>
      </c>
      <c r="C425">
        <v>68764.63</v>
      </c>
      <c r="D425">
        <v>24.48</v>
      </c>
      <c r="E425" s="50">
        <v>93.366600000000005</v>
      </c>
      <c r="F425" s="49">
        <v>183.2</v>
      </c>
      <c r="G425" s="51">
        <v>15.52637</v>
      </c>
    </row>
    <row r="426" spans="1:7">
      <c r="A426">
        <f t="shared" si="12"/>
        <v>2003</v>
      </c>
      <c r="B426">
        <f t="shared" si="13"/>
        <v>5</v>
      </c>
      <c r="C426">
        <v>68761.81</v>
      </c>
      <c r="D426">
        <v>25.15</v>
      </c>
      <c r="E426" s="50">
        <v>93.385199999999998</v>
      </c>
      <c r="F426" s="49">
        <v>182.9</v>
      </c>
      <c r="G426" s="51">
        <v>19.116662000000002</v>
      </c>
    </row>
    <row r="427" spans="1:7">
      <c r="A427">
        <f t="shared" si="12"/>
        <v>2003</v>
      </c>
      <c r="B427">
        <f t="shared" si="13"/>
        <v>6</v>
      </c>
      <c r="C427">
        <v>67951.820000000007</v>
      </c>
      <c r="D427">
        <v>27.22</v>
      </c>
      <c r="E427" s="50">
        <v>93.521900000000002</v>
      </c>
      <c r="F427" s="49">
        <v>183.1</v>
      </c>
      <c r="G427" s="51">
        <v>17.463562</v>
      </c>
    </row>
    <row r="428" spans="1:7">
      <c r="A428">
        <f t="shared" si="12"/>
        <v>2003</v>
      </c>
      <c r="B428">
        <f t="shared" si="13"/>
        <v>7</v>
      </c>
      <c r="C428">
        <v>68570.63</v>
      </c>
      <c r="D428">
        <v>27.95</v>
      </c>
      <c r="E428" s="50">
        <v>93.914400000000001</v>
      </c>
      <c r="F428" s="49">
        <v>183.7</v>
      </c>
      <c r="G428" s="51">
        <v>18.426461</v>
      </c>
    </row>
    <row r="429" spans="1:7">
      <c r="A429">
        <f t="shared" si="12"/>
        <v>2003</v>
      </c>
      <c r="B429">
        <f t="shared" si="13"/>
        <v>8</v>
      </c>
      <c r="C429">
        <v>69025.710000000006</v>
      </c>
      <c r="D429">
        <v>28.5</v>
      </c>
      <c r="E429" s="50">
        <v>93.737099999999998</v>
      </c>
      <c r="F429" s="49">
        <v>184.5</v>
      </c>
      <c r="G429" s="51">
        <v>19.917804</v>
      </c>
    </row>
    <row r="430" spans="1:7">
      <c r="A430">
        <f t="shared" si="12"/>
        <v>2003</v>
      </c>
      <c r="B430">
        <f t="shared" si="13"/>
        <v>9</v>
      </c>
      <c r="C430">
        <v>69694.320000000007</v>
      </c>
      <c r="D430">
        <v>25.66</v>
      </c>
      <c r="E430" s="50">
        <v>94.3262</v>
      </c>
      <c r="F430" s="49">
        <v>185.1</v>
      </c>
      <c r="G430" s="51">
        <v>22.765469</v>
      </c>
    </row>
    <row r="431" spans="1:7">
      <c r="A431">
        <f t="shared" si="12"/>
        <v>2003</v>
      </c>
      <c r="B431">
        <f t="shared" si="13"/>
        <v>10</v>
      </c>
      <c r="C431">
        <v>70598.8</v>
      </c>
      <c r="D431">
        <v>27.32</v>
      </c>
      <c r="E431" s="50">
        <v>94.444199999999995</v>
      </c>
      <c r="F431" s="49">
        <v>184.9</v>
      </c>
      <c r="G431" s="51">
        <v>41.669561999999999</v>
      </c>
    </row>
    <row r="432" spans="1:7">
      <c r="A432">
        <f t="shared" si="12"/>
        <v>2003</v>
      </c>
      <c r="B432">
        <f t="shared" si="13"/>
        <v>11</v>
      </c>
      <c r="C432">
        <v>70831.179999999993</v>
      </c>
      <c r="D432">
        <v>27.47</v>
      </c>
      <c r="E432" s="50">
        <v>95.222399999999993</v>
      </c>
      <c r="F432" s="49">
        <v>185</v>
      </c>
      <c r="G432" s="51">
        <v>42.511811000000002</v>
      </c>
    </row>
    <row r="433" spans="1:8">
      <c r="A433">
        <f t="shared" si="12"/>
        <v>2003</v>
      </c>
      <c r="B433">
        <f t="shared" si="13"/>
        <v>12</v>
      </c>
      <c r="C433">
        <v>72088.210000000006</v>
      </c>
      <c r="D433">
        <v>28.63</v>
      </c>
      <c r="E433" s="50">
        <v>95.154499999999999</v>
      </c>
      <c r="F433" s="49">
        <v>185.5</v>
      </c>
      <c r="G433" s="51">
        <v>45.039997</v>
      </c>
    </row>
    <row r="434" spans="1:8">
      <c r="A434">
        <f t="shared" si="12"/>
        <v>2004</v>
      </c>
      <c r="B434">
        <f t="shared" si="13"/>
        <v>1</v>
      </c>
      <c r="C434">
        <v>71775.78</v>
      </c>
      <c r="D434">
        <v>30.11</v>
      </c>
      <c r="E434" s="50">
        <v>95.343400000000003</v>
      </c>
      <c r="F434" s="49">
        <v>186.3</v>
      </c>
      <c r="G434" s="51">
        <v>48.709423999999999</v>
      </c>
      <c r="H434" s="1">
        <v>71554</v>
      </c>
    </row>
    <row r="435" spans="1:8">
      <c r="A435">
        <f t="shared" si="12"/>
        <v>2004</v>
      </c>
      <c r="B435">
        <f t="shared" si="13"/>
        <v>2</v>
      </c>
      <c r="C435">
        <v>71755.14</v>
      </c>
      <c r="D435">
        <v>30.69</v>
      </c>
      <c r="E435" s="50">
        <v>95.922799999999995</v>
      </c>
      <c r="F435" s="49">
        <v>186.7</v>
      </c>
      <c r="G435" s="51">
        <v>49.962842999999999</v>
      </c>
    </row>
    <row r="436" spans="1:8">
      <c r="A436">
        <f t="shared" si="12"/>
        <v>2004</v>
      </c>
      <c r="B436">
        <f t="shared" si="13"/>
        <v>3</v>
      </c>
      <c r="C436">
        <v>71699.839999999997</v>
      </c>
      <c r="D436">
        <v>32.159999999999997</v>
      </c>
      <c r="E436" s="50">
        <v>95.453800000000001</v>
      </c>
      <c r="F436" s="49">
        <v>187.1</v>
      </c>
      <c r="G436" s="51">
        <v>48.172077000000002</v>
      </c>
    </row>
    <row r="437" spans="1:8">
      <c r="A437">
        <f t="shared" si="12"/>
        <v>2004</v>
      </c>
      <c r="B437">
        <f t="shared" si="13"/>
        <v>4</v>
      </c>
      <c r="C437">
        <v>71665.89</v>
      </c>
      <c r="D437">
        <v>32.340000000000003</v>
      </c>
      <c r="E437" s="50">
        <v>95.865300000000005</v>
      </c>
      <c r="F437" s="49">
        <v>187.4</v>
      </c>
      <c r="G437" s="51">
        <v>44.116318999999997</v>
      </c>
    </row>
    <row r="438" spans="1:8">
      <c r="A438">
        <f t="shared" si="12"/>
        <v>2004</v>
      </c>
      <c r="B438">
        <f t="shared" si="13"/>
        <v>5</v>
      </c>
      <c r="C438">
        <v>71341.97</v>
      </c>
      <c r="D438">
        <v>35.68</v>
      </c>
      <c r="E438" s="50">
        <v>96.647199999999998</v>
      </c>
      <c r="F438" s="49">
        <v>188.2</v>
      </c>
      <c r="G438" s="51">
        <v>36.674433999999998</v>
      </c>
    </row>
    <row r="439" spans="1:8">
      <c r="A439">
        <f t="shared" si="12"/>
        <v>2004</v>
      </c>
      <c r="B439">
        <f t="shared" si="13"/>
        <v>6</v>
      </c>
      <c r="C439">
        <v>72940.36</v>
      </c>
      <c r="D439">
        <v>33.450000000000003</v>
      </c>
      <c r="E439" s="50">
        <v>95.858800000000002</v>
      </c>
      <c r="F439" s="49">
        <v>188.9</v>
      </c>
      <c r="G439" s="51">
        <v>28.991046000000001</v>
      </c>
    </row>
    <row r="440" spans="1:8">
      <c r="A440">
        <f t="shared" si="12"/>
        <v>2004</v>
      </c>
      <c r="B440">
        <f t="shared" si="13"/>
        <v>7</v>
      </c>
      <c r="C440">
        <v>73397.119999999995</v>
      </c>
      <c r="D440">
        <v>35.89</v>
      </c>
      <c r="E440" s="50">
        <v>96.590100000000007</v>
      </c>
      <c r="F440" s="49">
        <v>189.1</v>
      </c>
      <c r="G440" s="51">
        <v>38.318140999999997</v>
      </c>
    </row>
    <row r="441" spans="1:8">
      <c r="A441">
        <f t="shared" si="12"/>
        <v>2004</v>
      </c>
      <c r="B441">
        <f t="shared" si="13"/>
        <v>8</v>
      </c>
      <c r="C441">
        <v>72367.360000000001</v>
      </c>
      <c r="D441">
        <v>39.46</v>
      </c>
      <c r="E441" s="50">
        <v>96.668700000000001</v>
      </c>
      <c r="F441" s="49">
        <v>189.2</v>
      </c>
      <c r="G441" s="51">
        <v>41.725451999999997</v>
      </c>
    </row>
    <row r="442" spans="1:8">
      <c r="A442">
        <f t="shared" si="12"/>
        <v>2004</v>
      </c>
      <c r="B442">
        <f t="shared" si="13"/>
        <v>9</v>
      </c>
      <c r="C442">
        <v>72987.929999999993</v>
      </c>
      <c r="D442">
        <v>40.42</v>
      </c>
      <c r="E442" s="50">
        <v>96.745000000000005</v>
      </c>
      <c r="F442" s="49">
        <v>189.8</v>
      </c>
      <c r="G442" s="51">
        <v>41.421981000000002</v>
      </c>
    </row>
    <row r="443" spans="1:8">
      <c r="A443">
        <f t="shared" si="12"/>
        <v>2004</v>
      </c>
      <c r="B443">
        <f t="shared" si="13"/>
        <v>10</v>
      </c>
      <c r="C443">
        <v>73603.19</v>
      </c>
      <c r="D443">
        <v>45.36</v>
      </c>
      <c r="E443" s="50">
        <v>97.660399999999996</v>
      </c>
      <c r="F443" s="49">
        <v>190.8</v>
      </c>
      <c r="G443" s="51">
        <v>44.051777000000001</v>
      </c>
    </row>
    <row r="444" spans="1:8">
      <c r="A444">
        <f t="shared" si="12"/>
        <v>2004</v>
      </c>
      <c r="B444">
        <f t="shared" si="13"/>
        <v>11</v>
      </c>
      <c r="C444">
        <v>73264.929999999993</v>
      </c>
      <c r="D444">
        <v>39.89</v>
      </c>
      <c r="E444" s="50">
        <v>97.842699999999994</v>
      </c>
      <c r="F444" s="49">
        <v>191.7</v>
      </c>
      <c r="G444" s="51">
        <v>48.615965000000003</v>
      </c>
    </row>
    <row r="445" spans="1:8">
      <c r="A445">
        <f t="shared" si="12"/>
        <v>2004</v>
      </c>
      <c r="B445">
        <f t="shared" si="13"/>
        <v>12</v>
      </c>
      <c r="C445">
        <v>72898.13</v>
      </c>
      <c r="D445">
        <v>34.07</v>
      </c>
      <c r="E445" s="50">
        <v>98.549499999999995</v>
      </c>
      <c r="F445" s="49">
        <v>191.7</v>
      </c>
      <c r="G445" s="51">
        <v>50.001300000000001</v>
      </c>
    </row>
    <row r="446" spans="1:8">
      <c r="A446">
        <f t="shared" si="12"/>
        <v>2005</v>
      </c>
      <c r="B446">
        <f t="shared" si="13"/>
        <v>1</v>
      </c>
      <c r="C446">
        <v>73163.83</v>
      </c>
      <c r="D446">
        <v>37.56</v>
      </c>
      <c r="E446" s="50">
        <v>99.001999999999995</v>
      </c>
      <c r="F446" s="49">
        <v>191.6</v>
      </c>
      <c r="G446" s="51">
        <v>44.068486</v>
      </c>
    </row>
    <row r="447" spans="1:8">
      <c r="A447">
        <f t="shared" si="12"/>
        <v>2005</v>
      </c>
      <c r="B447">
        <f t="shared" si="13"/>
        <v>2</v>
      </c>
      <c r="C447">
        <v>73468.98</v>
      </c>
      <c r="D447">
        <v>39.72</v>
      </c>
      <c r="E447" s="50">
        <v>99.674099999999996</v>
      </c>
      <c r="F447" s="49">
        <v>192.4</v>
      </c>
      <c r="G447" s="51">
        <v>44.091558999999997</v>
      </c>
    </row>
    <row r="448" spans="1:8">
      <c r="A448">
        <f t="shared" si="12"/>
        <v>2005</v>
      </c>
      <c r="B448">
        <f t="shared" si="13"/>
        <v>3</v>
      </c>
      <c r="C448">
        <v>73788.679999999993</v>
      </c>
      <c r="D448">
        <v>45.73</v>
      </c>
      <c r="E448" s="50">
        <v>99.518100000000004</v>
      </c>
      <c r="F448" s="49">
        <v>193.1</v>
      </c>
      <c r="G448" s="51">
        <v>44.950578999999998</v>
      </c>
    </row>
    <row r="449" spans="1:7">
      <c r="A449">
        <f t="shared" si="12"/>
        <v>2005</v>
      </c>
      <c r="B449">
        <f t="shared" si="13"/>
        <v>4</v>
      </c>
      <c r="C449">
        <v>74078.09</v>
      </c>
      <c r="D449">
        <v>45.25</v>
      </c>
      <c r="E449" s="50">
        <v>99.651799999999994</v>
      </c>
      <c r="F449" s="49">
        <v>193.7</v>
      </c>
      <c r="G449" s="51">
        <v>43.879828000000003</v>
      </c>
    </row>
    <row r="450" spans="1:7">
      <c r="A450">
        <f t="shared" ref="A450:A504" si="14">A462-1</f>
        <v>2005</v>
      </c>
      <c r="B450">
        <f t="shared" si="13"/>
        <v>5</v>
      </c>
      <c r="C450">
        <v>74190.179999999993</v>
      </c>
      <c r="D450">
        <v>43.19</v>
      </c>
      <c r="E450" s="50">
        <v>99.815799999999996</v>
      </c>
      <c r="F450" s="49">
        <v>193.6</v>
      </c>
      <c r="G450" s="51">
        <v>37.275879000000003</v>
      </c>
    </row>
    <row r="451" spans="1:7">
      <c r="A451">
        <f t="shared" si="14"/>
        <v>2005</v>
      </c>
      <c r="B451">
        <f t="shared" si="13"/>
        <v>6</v>
      </c>
      <c r="C451">
        <v>73840.63</v>
      </c>
      <c r="D451">
        <v>49.28</v>
      </c>
      <c r="E451" s="50">
        <v>100.22320000000001</v>
      </c>
      <c r="F451" s="49">
        <v>193.7</v>
      </c>
      <c r="G451" s="51">
        <v>27.252897999999998</v>
      </c>
    </row>
    <row r="452" spans="1:7">
      <c r="A452">
        <f t="shared" si="14"/>
        <v>2005</v>
      </c>
      <c r="B452">
        <f t="shared" si="13"/>
        <v>7</v>
      </c>
      <c r="C452">
        <v>73692.210000000006</v>
      </c>
      <c r="D452">
        <v>52.79</v>
      </c>
      <c r="E452" s="50">
        <v>99.899699999999996</v>
      </c>
      <c r="F452" s="49">
        <v>194.9</v>
      </c>
      <c r="G452" s="51">
        <v>18.563690000000001</v>
      </c>
    </row>
    <row r="453" spans="1:7">
      <c r="A453">
        <f t="shared" si="14"/>
        <v>2005</v>
      </c>
      <c r="B453">
        <f t="shared" si="13"/>
        <v>8</v>
      </c>
      <c r="C453">
        <v>73736.34</v>
      </c>
      <c r="D453">
        <v>58.67</v>
      </c>
      <c r="E453" s="50">
        <v>100.10250000000001</v>
      </c>
      <c r="F453" s="49">
        <v>196.1</v>
      </c>
      <c r="G453" s="51">
        <v>17.942550000000001</v>
      </c>
    </row>
    <row r="454" spans="1:7">
      <c r="A454">
        <f t="shared" si="14"/>
        <v>2005</v>
      </c>
      <c r="B454">
        <f t="shared" si="13"/>
        <v>9</v>
      </c>
      <c r="C454">
        <v>73289.59</v>
      </c>
      <c r="D454">
        <v>58.79</v>
      </c>
      <c r="E454" s="50">
        <v>98.264399999999995</v>
      </c>
      <c r="F454" s="49">
        <v>198.8</v>
      </c>
      <c r="G454" s="51">
        <v>26.082260000000002</v>
      </c>
    </row>
    <row r="455" spans="1:7">
      <c r="A455">
        <f t="shared" si="14"/>
        <v>2005</v>
      </c>
      <c r="B455">
        <f t="shared" si="13"/>
        <v>10</v>
      </c>
      <c r="C455">
        <v>73355.08</v>
      </c>
      <c r="D455">
        <v>55.31</v>
      </c>
      <c r="E455" s="50">
        <v>99.494900000000001</v>
      </c>
      <c r="F455" s="49">
        <v>199.1</v>
      </c>
      <c r="G455" s="51">
        <v>30.501328999999998</v>
      </c>
    </row>
    <row r="456" spans="1:7">
      <c r="A456">
        <f t="shared" si="14"/>
        <v>2005</v>
      </c>
      <c r="B456">
        <f t="shared" si="13"/>
        <v>11</v>
      </c>
      <c r="C456">
        <v>73851.39</v>
      </c>
      <c r="D456">
        <v>49.97</v>
      </c>
      <c r="E456" s="50">
        <v>100.5129</v>
      </c>
      <c r="F456" s="49">
        <v>198.1</v>
      </c>
      <c r="G456" s="51">
        <v>28.335532000000001</v>
      </c>
    </row>
    <row r="457" spans="1:7">
      <c r="A457">
        <f t="shared" si="14"/>
        <v>2005</v>
      </c>
      <c r="B457">
        <f t="shared" si="13"/>
        <v>12</v>
      </c>
      <c r="C457">
        <v>74146.149999999994</v>
      </c>
      <c r="D457">
        <v>50.85</v>
      </c>
      <c r="E457" s="50">
        <v>101.1118</v>
      </c>
      <c r="F457" s="49">
        <v>198.1</v>
      </c>
      <c r="G457" s="51">
        <v>24.292628000000001</v>
      </c>
    </row>
    <row r="458" spans="1:7">
      <c r="A458">
        <f t="shared" si="14"/>
        <v>2006</v>
      </c>
      <c r="B458">
        <f t="shared" si="13"/>
        <v>1</v>
      </c>
      <c r="C458">
        <v>73640.25</v>
      </c>
      <c r="D458">
        <v>55.85</v>
      </c>
      <c r="E458" s="50">
        <v>101.2313</v>
      </c>
      <c r="F458" s="49">
        <v>199.3</v>
      </c>
      <c r="G458" s="51">
        <v>18.472501999999999</v>
      </c>
    </row>
    <row r="459" spans="1:7">
      <c r="A459">
        <f t="shared" si="14"/>
        <v>2006</v>
      </c>
      <c r="B459">
        <f t="shared" si="13"/>
        <v>2</v>
      </c>
      <c r="C459">
        <v>73597.14</v>
      </c>
      <c r="D459">
        <v>52.8</v>
      </c>
      <c r="E459" s="50">
        <v>101.27549999999999</v>
      </c>
      <c r="F459" s="49">
        <v>199.4</v>
      </c>
      <c r="G459" s="51">
        <v>21.716591000000001</v>
      </c>
    </row>
    <row r="460" spans="1:7">
      <c r="A460">
        <f t="shared" si="14"/>
        <v>2006</v>
      </c>
      <c r="B460">
        <f t="shared" si="13"/>
        <v>3</v>
      </c>
      <c r="C460">
        <v>73424.02</v>
      </c>
      <c r="D460">
        <v>55.31</v>
      </c>
      <c r="E460" s="50">
        <v>101.46510000000001</v>
      </c>
      <c r="F460" s="49">
        <v>199.7</v>
      </c>
      <c r="G460" s="51">
        <v>24.166060999999999</v>
      </c>
    </row>
    <row r="461" spans="1:7">
      <c r="A461">
        <f t="shared" si="14"/>
        <v>2006</v>
      </c>
      <c r="B461">
        <f t="shared" si="13"/>
        <v>4</v>
      </c>
      <c r="C461">
        <v>73484.55</v>
      </c>
      <c r="D461">
        <v>62.41</v>
      </c>
      <c r="E461" s="50">
        <v>101.9012</v>
      </c>
      <c r="F461" s="49">
        <v>200.7</v>
      </c>
      <c r="G461" s="51">
        <v>21.861419999999999</v>
      </c>
    </row>
    <row r="462" spans="1:7">
      <c r="A462">
        <f t="shared" si="14"/>
        <v>2006</v>
      </c>
      <c r="B462">
        <f t="shared" si="13"/>
        <v>5</v>
      </c>
      <c r="C462">
        <v>73044.58</v>
      </c>
      <c r="D462">
        <v>64.39</v>
      </c>
      <c r="E462" s="50">
        <v>101.7589</v>
      </c>
      <c r="F462" s="49">
        <v>201.3</v>
      </c>
      <c r="G462" s="51">
        <v>21.428830000000001</v>
      </c>
    </row>
    <row r="463" spans="1:7">
      <c r="A463">
        <f t="shared" si="14"/>
        <v>2006</v>
      </c>
      <c r="B463">
        <f t="shared" ref="B463:B526" si="15">B451</f>
        <v>6</v>
      </c>
      <c r="C463">
        <v>72935.98</v>
      </c>
      <c r="D463">
        <v>63.79</v>
      </c>
      <c r="E463" s="50">
        <v>102.13039999999999</v>
      </c>
      <c r="F463" s="49">
        <v>201.8</v>
      </c>
      <c r="G463" s="51">
        <v>25.502627</v>
      </c>
    </row>
    <row r="464" spans="1:7">
      <c r="A464">
        <f t="shared" si="14"/>
        <v>2006</v>
      </c>
      <c r="B464">
        <f t="shared" si="15"/>
        <v>7</v>
      </c>
      <c r="C464">
        <v>73969.33</v>
      </c>
      <c r="D464">
        <v>67.989999999999995</v>
      </c>
      <c r="E464" s="50">
        <v>102.0989</v>
      </c>
      <c r="F464" s="49">
        <v>202.9</v>
      </c>
      <c r="G464" s="51">
        <v>29.413573</v>
      </c>
    </row>
    <row r="465" spans="1:7">
      <c r="A465">
        <f t="shared" si="14"/>
        <v>2006</v>
      </c>
      <c r="B465">
        <f t="shared" si="15"/>
        <v>8</v>
      </c>
      <c r="C465">
        <v>73622.31</v>
      </c>
      <c r="D465">
        <v>66.45</v>
      </c>
      <c r="E465" s="50">
        <v>102.4526</v>
      </c>
      <c r="F465" s="49">
        <v>203.8</v>
      </c>
      <c r="G465" s="51">
        <v>35.786845</v>
      </c>
    </row>
    <row r="466" spans="1:7">
      <c r="A466">
        <f t="shared" si="14"/>
        <v>2006</v>
      </c>
      <c r="B466">
        <f t="shared" si="15"/>
        <v>9</v>
      </c>
      <c r="C466">
        <v>73338.16</v>
      </c>
      <c r="D466">
        <v>57.29</v>
      </c>
      <c r="E466" s="50">
        <v>102.2753</v>
      </c>
      <c r="F466" s="49">
        <v>202.8</v>
      </c>
      <c r="G466" s="51">
        <v>39.527318999999999</v>
      </c>
    </row>
    <row r="467" spans="1:7">
      <c r="A467">
        <f t="shared" si="14"/>
        <v>2006</v>
      </c>
      <c r="B467">
        <f t="shared" si="15"/>
        <v>10</v>
      </c>
      <c r="C467">
        <v>73647.850000000006</v>
      </c>
      <c r="D467">
        <v>52.7</v>
      </c>
      <c r="E467" s="50">
        <v>102.2299</v>
      </c>
      <c r="F467" s="49">
        <v>201.9</v>
      </c>
      <c r="G467" s="51">
        <v>40.113982999999998</v>
      </c>
    </row>
    <row r="468" spans="1:7">
      <c r="A468">
        <f t="shared" si="14"/>
        <v>2006</v>
      </c>
      <c r="B468">
        <f t="shared" si="15"/>
        <v>11</v>
      </c>
      <c r="C468">
        <v>73323.27</v>
      </c>
      <c r="D468">
        <v>52.7</v>
      </c>
      <c r="E468" s="50">
        <v>102.14190000000001</v>
      </c>
      <c r="F468" s="49">
        <v>202</v>
      </c>
      <c r="G468" s="51">
        <v>41.573714000000002</v>
      </c>
    </row>
    <row r="469" spans="1:7">
      <c r="A469">
        <f t="shared" si="14"/>
        <v>2006</v>
      </c>
      <c r="B469">
        <f t="shared" si="15"/>
        <v>12</v>
      </c>
      <c r="C469">
        <v>73103.45</v>
      </c>
      <c r="D469">
        <v>54.97</v>
      </c>
      <c r="E469" s="50">
        <v>103.2191</v>
      </c>
      <c r="F469" s="49">
        <v>203.1</v>
      </c>
      <c r="G469" s="51">
        <v>42.358854000000001</v>
      </c>
    </row>
    <row r="470" spans="1:7">
      <c r="A470">
        <f t="shared" si="14"/>
        <v>2007</v>
      </c>
      <c r="B470">
        <f t="shared" si="15"/>
        <v>1</v>
      </c>
      <c r="C470">
        <v>72763.81</v>
      </c>
      <c r="D470">
        <v>49.57</v>
      </c>
      <c r="E470" s="50">
        <v>102.7129</v>
      </c>
      <c r="F470" s="49">
        <v>203.43700000000001</v>
      </c>
      <c r="G470" s="51">
        <v>43.332490999999997</v>
      </c>
    </row>
    <row r="471" spans="1:7">
      <c r="A471">
        <f t="shared" si="14"/>
        <v>2007</v>
      </c>
      <c r="B471">
        <f t="shared" si="15"/>
        <v>2</v>
      </c>
      <c r="C471">
        <v>73023.740000000005</v>
      </c>
      <c r="D471">
        <v>53.77</v>
      </c>
      <c r="E471" s="50">
        <v>103.7659</v>
      </c>
      <c r="F471" s="49">
        <v>204.226</v>
      </c>
      <c r="G471" s="51">
        <v>42.71902</v>
      </c>
    </row>
    <row r="472" spans="1:7">
      <c r="A472">
        <f t="shared" si="14"/>
        <v>2007</v>
      </c>
      <c r="B472">
        <f t="shared" si="15"/>
        <v>3</v>
      </c>
      <c r="C472">
        <v>72948.72</v>
      </c>
      <c r="D472">
        <v>56.31</v>
      </c>
      <c r="E472" s="50">
        <v>103.9538</v>
      </c>
      <c r="F472" s="49">
        <v>205.28800000000001</v>
      </c>
      <c r="G472" s="51">
        <v>47.157904000000002</v>
      </c>
    </row>
    <row r="473" spans="1:7">
      <c r="A473">
        <f t="shared" si="14"/>
        <v>2007</v>
      </c>
      <c r="B473">
        <f t="shared" si="15"/>
        <v>4</v>
      </c>
      <c r="C473">
        <v>73195.69</v>
      </c>
      <c r="D473">
        <v>60.45</v>
      </c>
      <c r="E473" s="50">
        <v>104.7077</v>
      </c>
      <c r="F473" s="49">
        <v>205.904</v>
      </c>
      <c r="G473" s="51">
        <v>50.543143999999998</v>
      </c>
    </row>
    <row r="474" spans="1:7">
      <c r="A474">
        <f t="shared" si="14"/>
        <v>2007</v>
      </c>
      <c r="B474">
        <f t="shared" si="15"/>
        <v>5</v>
      </c>
      <c r="C474">
        <v>72718.75</v>
      </c>
      <c r="D474">
        <v>61.55</v>
      </c>
      <c r="E474" s="50">
        <v>104.75069999999999</v>
      </c>
      <c r="F474" s="49">
        <v>206.755</v>
      </c>
      <c r="G474" s="51">
        <v>53.433011999999998</v>
      </c>
    </row>
    <row r="475" spans="1:7">
      <c r="A475">
        <f t="shared" si="14"/>
        <v>2007</v>
      </c>
      <c r="B475">
        <f t="shared" si="15"/>
        <v>6</v>
      </c>
      <c r="C475">
        <v>72331.92</v>
      </c>
      <c r="D475">
        <v>65.239999999999995</v>
      </c>
      <c r="E475" s="50">
        <v>104.7581</v>
      </c>
      <c r="F475" s="49">
        <v>207.23400000000001</v>
      </c>
      <c r="G475" s="51">
        <v>50.452210999999998</v>
      </c>
    </row>
    <row r="476" spans="1:7">
      <c r="A476">
        <f t="shared" si="14"/>
        <v>2007</v>
      </c>
      <c r="B476">
        <f t="shared" si="15"/>
        <v>7</v>
      </c>
      <c r="C476">
        <v>72850.34</v>
      </c>
      <c r="D476">
        <v>70.75</v>
      </c>
      <c r="E476" s="50">
        <v>104.7111</v>
      </c>
      <c r="F476" s="49">
        <v>207.60300000000001</v>
      </c>
      <c r="G476" s="51">
        <v>54.225475000000003</v>
      </c>
    </row>
    <row r="477" spans="1:7">
      <c r="A477">
        <f t="shared" si="14"/>
        <v>2007</v>
      </c>
      <c r="B477">
        <f t="shared" si="15"/>
        <v>8</v>
      </c>
      <c r="C477">
        <v>72202.960000000006</v>
      </c>
      <c r="D477">
        <v>68.28</v>
      </c>
      <c r="E477" s="50">
        <v>104.9122</v>
      </c>
      <c r="F477" s="49">
        <v>207.667</v>
      </c>
      <c r="G477" s="51">
        <v>56.941743000000002</v>
      </c>
    </row>
    <row r="478" spans="1:7">
      <c r="A478">
        <f t="shared" si="14"/>
        <v>2007</v>
      </c>
      <c r="B478">
        <f t="shared" si="15"/>
        <v>9</v>
      </c>
      <c r="C478">
        <v>72982.36</v>
      </c>
      <c r="D478">
        <v>72.34</v>
      </c>
      <c r="E478" s="50">
        <v>105.2764</v>
      </c>
      <c r="F478" s="49">
        <v>208.547</v>
      </c>
      <c r="G478" s="51">
        <v>61.448490999999997</v>
      </c>
    </row>
    <row r="479" spans="1:7">
      <c r="A479">
        <f t="shared" si="14"/>
        <v>2007</v>
      </c>
      <c r="B479">
        <f t="shared" si="15"/>
        <v>10</v>
      </c>
      <c r="C479">
        <v>73655.44</v>
      </c>
      <c r="D479">
        <v>78.61</v>
      </c>
      <c r="E479" s="50">
        <v>104.77200000000001</v>
      </c>
      <c r="F479" s="49">
        <v>209.19</v>
      </c>
      <c r="G479" s="51">
        <v>66.361750999999998</v>
      </c>
    </row>
    <row r="480" spans="1:7">
      <c r="A480">
        <f t="shared" si="14"/>
        <v>2007</v>
      </c>
      <c r="B480">
        <f t="shared" si="15"/>
        <v>11</v>
      </c>
      <c r="C480">
        <v>73362.149999999994</v>
      </c>
      <c r="D480">
        <v>85.53</v>
      </c>
      <c r="E480" s="50">
        <v>105.3295</v>
      </c>
      <c r="F480" s="49">
        <v>210.834</v>
      </c>
      <c r="G480" s="51">
        <v>66.089668000000003</v>
      </c>
    </row>
    <row r="481" spans="1:8">
      <c r="A481">
        <f t="shared" si="14"/>
        <v>2007</v>
      </c>
      <c r="B481">
        <f t="shared" si="15"/>
        <v>12</v>
      </c>
      <c r="C481">
        <v>73788.399999999994</v>
      </c>
      <c r="D481">
        <v>83.21</v>
      </c>
      <c r="E481" s="50">
        <v>105.32129999999999</v>
      </c>
      <c r="F481" s="49">
        <v>211.44499999999999</v>
      </c>
      <c r="G481" s="51">
        <v>64.338537000000002</v>
      </c>
    </row>
    <row r="482" spans="1:8">
      <c r="A482">
        <f t="shared" si="14"/>
        <v>2008</v>
      </c>
      <c r="B482">
        <f t="shared" si="15"/>
        <v>1</v>
      </c>
      <c r="C482">
        <v>73905.98</v>
      </c>
      <c r="D482">
        <v>84.82</v>
      </c>
      <c r="E482" s="50">
        <v>105.01949999999999</v>
      </c>
      <c r="F482" s="49">
        <v>212.17400000000001</v>
      </c>
      <c r="G482" s="51">
        <v>55.853293000000001</v>
      </c>
    </row>
    <row r="483" spans="1:8">
      <c r="A483">
        <f t="shared" si="14"/>
        <v>2008</v>
      </c>
      <c r="B483">
        <f t="shared" si="15"/>
        <v>2</v>
      </c>
      <c r="C483">
        <v>74072.06</v>
      </c>
      <c r="D483">
        <v>87.41</v>
      </c>
      <c r="E483" s="50">
        <v>104.6741</v>
      </c>
      <c r="F483" s="49">
        <v>212.68700000000001</v>
      </c>
      <c r="G483" s="51">
        <v>54.678075</v>
      </c>
    </row>
    <row r="484" spans="1:8">
      <c r="A484">
        <f t="shared" si="14"/>
        <v>2008</v>
      </c>
      <c r="B484">
        <f t="shared" si="15"/>
        <v>3</v>
      </c>
      <c r="C484">
        <v>74243.509999999995</v>
      </c>
      <c r="D484">
        <v>96.96</v>
      </c>
      <c r="E484" s="50">
        <v>104.4179</v>
      </c>
      <c r="F484" s="49">
        <v>213.44800000000001</v>
      </c>
      <c r="G484" s="51">
        <v>58.889004999999997</v>
      </c>
    </row>
    <row r="485" spans="1:8">
      <c r="A485">
        <f t="shared" si="14"/>
        <v>2008</v>
      </c>
      <c r="B485">
        <f t="shared" si="15"/>
        <v>4</v>
      </c>
      <c r="C485">
        <v>73661.710000000006</v>
      </c>
      <c r="D485">
        <v>104.72</v>
      </c>
      <c r="E485" s="50">
        <v>103.6403</v>
      </c>
      <c r="F485" s="49">
        <v>213.94200000000001</v>
      </c>
      <c r="G485" s="51">
        <v>59.615062999999999</v>
      </c>
    </row>
    <row r="486" spans="1:8">
      <c r="A486">
        <f t="shared" si="14"/>
        <v>2008</v>
      </c>
      <c r="B486">
        <f t="shared" si="15"/>
        <v>5</v>
      </c>
      <c r="C486">
        <v>73970.39</v>
      </c>
      <c r="D486">
        <v>116.55</v>
      </c>
      <c r="E486" s="50">
        <v>103.1178</v>
      </c>
      <c r="F486" s="49">
        <v>215.208</v>
      </c>
      <c r="G486" s="51">
        <v>66.117908999999997</v>
      </c>
    </row>
    <row r="487" spans="1:8">
      <c r="A487">
        <f t="shared" si="14"/>
        <v>2008</v>
      </c>
      <c r="B487">
        <f t="shared" si="15"/>
        <v>6</v>
      </c>
      <c r="C487">
        <v>73978.679999999993</v>
      </c>
      <c r="D487">
        <v>126.22</v>
      </c>
      <c r="E487" s="50">
        <v>102.94840000000001</v>
      </c>
      <c r="F487" s="49">
        <v>217.46299999999999</v>
      </c>
      <c r="G487" s="51">
        <v>63.895184</v>
      </c>
    </row>
    <row r="488" spans="1:8">
      <c r="A488">
        <f t="shared" si="14"/>
        <v>2008</v>
      </c>
      <c r="B488">
        <f t="shared" si="15"/>
        <v>7</v>
      </c>
      <c r="C488">
        <v>74677.570000000007</v>
      </c>
      <c r="D488">
        <v>127.77</v>
      </c>
      <c r="E488" s="50">
        <v>102.4071</v>
      </c>
      <c r="F488" s="49">
        <v>219.01599999999999</v>
      </c>
      <c r="G488" s="51">
        <v>59.935513999999998</v>
      </c>
    </row>
    <row r="489" spans="1:8">
      <c r="A489">
        <f t="shared" si="14"/>
        <v>2008</v>
      </c>
      <c r="B489">
        <f t="shared" si="15"/>
        <v>8</v>
      </c>
      <c r="C489">
        <v>73467.16</v>
      </c>
      <c r="D489">
        <v>111.19</v>
      </c>
      <c r="E489" s="50">
        <v>100.8875</v>
      </c>
      <c r="F489" s="49">
        <v>218.69</v>
      </c>
      <c r="G489" s="51">
        <v>55.318703999999997</v>
      </c>
    </row>
    <row r="490" spans="1:8">
      <c r="A490">
        <f t="shared" si="14"/>
        <v>2008</v>
      </c>
      <c r="B490">
        <f t="shared" si="15"/>
        <v>9</v>
      </c>
      <c r="C490">
        <v>72528.399999999994</v>
      </c>
      <c r="D490">
        <v>96.38</v>
      </c>
      <c r="E490" s="50">
        <v>96.543899999999994</v>
      </c>
      <c r="F490" s="49">
        <v>218.87700000000001</v>
      </c>
      <c r="G490" s="51">
        <v>44.012442</v>
      </c>
    </row>
    <row r="491" spans="1:8">
      <c r="A491">
        <f t="shared" si="14"/>
        <v>2008</v>
      </c>
      <c r="B491">
        <f t="shared" si="15"/>
        <v>10</v>
      </c>
      <c r="C491">
        <v>73547.679999999993</v>
      </c>
      <c r="D491">
        <v>70.84</v>
      </c>
      <c r="E491" s="50">
        <v>97.456199999999995</v>
      </c>
      <c r="F491" s="49">
        <v>216.995</v>
      </c>
      <c r="G491" s="51">
        <v>8.1465776999999999</v>
      </c>
    </row>
    <row r="492" spans="1:8">
      <c r="A492">
        <f t="shared" si="14"/>
        <v>2008</v>
      </c>
      <c r="B492">
        <f t="shared" si="15"/>
        <v>11</v>
      </c>
      <c r="C492">
        <v>73386.81</v>
      </c>
      <c r="D492">
        <v>49.1</v>
      </c>
      <c r="E492" s="50">
        <v>96.259299999999996</v>
      </c>
      <c r="F492" s="49">
        <v>213.15299999999999</v>
      </c>
      <c r="G492" s="51">
        <v>-32.888745999999998</v>
      </c>
    </row>
    <row r="493" spans="1:8">
      <c r="A493">
        <f t="shared" si="14"/>
        <v>2008</v>
      </c>
      <c r="B493">
        <f t="shared" si="15"/>
        <v>12</v>
      </c>
      <c r="C493">
        <v>72588.28</v>
      </c>
      <c r="D493">
        <v>35.590000000000003</v>
      </c>
      <c r="E493" s="50">
        <v>93.443399999999997</v>
      </c>
      <c r="F493" s="49">
        <v>211.398</v>
      </c>
      <c r="G493" s="51">
        <v>-38.677460000000004</v>
      </c>
    </row>
    <row r="494" spans="1:8">
      <c r="A494">
        <f t="shared" si="14"/>
        <v>2009</v>
      </c>
      <c r="B494">
        <f t="shared" si="15"/>
        <v>1</v>
      </c>
      <c r="C494">
        <v>71562.649999999994</v>
      </c>
      <c r="D494">
        <v>36.840000000000003</v>
      </c>
      <c r="E494" s="50">
        <v>91.231700000000004</v>
      </c>
      <c r="F494" s="49">
        <v>211.93299999999999</v>
      </c>
      <c r="G494" s="51">
        <v>-25.288764</v>
      </c>
      <c r="H494" s="21"/>
    </row>
    <row r="495" spans="1:8">
      <c r="A495">
        <f t="shared" si="14"/>
        <v>2009</v>
      </c>
      <c r="B495">
        <f t="shared" si="15"/>
        <v>2</v>
      </c>
      <c r="C495">
        <v>72084.639999999999</v>
      </c>
      <c r="D495">
        <v>38.56</v>
      </c>
      <c r="E495" s="50">
        <v>90.638900000000007</v>
      </c>
      <c r="F495" s="49">
        <v>212.70500000000001</v>
      </c>
      <c r="G495" s="51">
        <v>11.261581</v>
      </c>
      <c r="H495" s="21"/>
    </row>
    <row r="496" spans="1:8">
      <c r="A496">
        <f t="shared" si="14"/>
        <v>2009</v>
      </c>
      <c r="B496">
        <f t="shared" si="15"/>
        <v>3</v>
      </c>
      <c r="C496">
        <v>71878.3</v>
      </c>
      <c r="D496">
        <v>45.96</v>
      </c>
      <c r="E496" s="50">
        <v>89.191299999999998</v>
      </c>
      <c r="F496" s="49">
        <v>212.495</v>
      </c>
      <c r="G496" s="51">
        <v>14.856764999999999</v>
      </c>
      <c r="H496" s="21"/>
    </row>
    <row r="497" spans="1:8">
      <c r="A497">
        <f t="shared" si="14"/>
        <v>2009</v>
      </c>
      <c r="B497">
        <f t="shared" si="15"/>
        <v>4</v>
      </c>
      <c r="C497">
        <v>72006.94</v>
      </c>
      <c r="D497">
        <v>49.58</v>
      </c>
      <c r="E497" s="50">
        <v>88.387600000000006</v>
      </c>
      <c r="F497" s="49">
        <v>212.709</v>
      </c>
      <c r="G497" s="51">
        <v>7.6529768000000002</v>
      </c>
      <c r="H497" s="21"/>
    </row>
    <row r="498" spans="1:8">
      <c r="A498">
        <f t="shared" si="14"/>
        <v>2009</v>
      </c>
      <c r="B498">
        <f t="shared" si="15"/>
        <v>5</v>
      </c>
      <c r="C498">
        <v>71603.259999999995</v>
      </c>
      <c r="D498">
        <v>56.77</v>
      </c>
      <c r="E498" s="50">
        <v>87.442400000000006</v>
      </c>
      <c r="F498" s="49">
        <v>213.02199999999999</v>
      </c>
      <c r="G498" s="51">
        <v>25.601800999999998</v>
      </c>
      <c r="H498" s="21"/>
    </row>
    <row r="499" spans="1:8">
      <c r="A499">
        <f t="shared" si="14"/>
        <v>2009</v>
      </c>
      <c r="B499">
        <f t="shared" si="15"/>
        <v>6</v>
      </c>
      <c r="C499">
        <v>71815.09</v>
      </c>
      <c r="D499">
        <v>66.37</v>
      </c>
      <c r="E499" s="50">
        <v>87.064999999999998</v>
      </c>
      <c r="F499" s="49">
        <v>214.79</v>
      </c>
      <c r="G499" s="51">
        <v>39.592804999999998</v>
      </c>
      <c r="H499" s="21"/>
    </row>
    <row r="500" spans="1:8">
      <c r="A500">
        <f t="shared" si="14"/>
        <v>2009</v>
      </c>
      <c r="B500">
        <f t="shared" si="15"/>
        <v>7</v>
      </c>
      <c r="C500">
        <v>72648.009999999995</v>
      </c>
      <c r="D500">
        <v>63.46</v>
      </c>
      <c r="E500" s="50">
        <v>87.980999999999995</v>
      </c>
      <c r="F500" s="49">
        <v>214.726</v>
      </c>
      <c r="G500" s="51">
        <v>35.494174000000001</v>
      </c>
      <c r="H500" s="21"/>
    </row>
    <row r="501" spans="1:8">
      <c r="A501">
        <f t="shared" si="14"/>
        <v>2009</v>
      </c>
      <c r="B501">
        <f t="shared" si="15"/>
        <v>8</v>
      </c>
      <c r="C501">
        <v>72182.69</v>
      </c>
      <c r="D501">
        <v>68.09</v>
      </c>
      <c r="E501" s="50">
        <v>88.953400000000002</v>
      </c>
      <c r="F501" s="49">
        <v>215.44499999999999</v>
      </c>
      <c r="G501" s="51">
        <v>27.273195999999999</v>
      </c>
      <c r="H501" s="21"/>
    </row>
    <row r="502" spans="1:8">
      <c r="A502">
        <f t="shared" si="14"/>
        <v>2009</v>
      </c>
      <c r="B502">
        <f t="shared" si="15"/>
        <v>9</v>
      </c>
      <c r="C502">
        <v>72600.63</v>
      </c>
      <c r="D502">
        <v>67.650000000000006</v>
      </c>
      <c r="E502" s="50">
        <v>89.622900000000001</v>
      </c>
      <c r="F502" s="49">
        <v>215.86099999999999</v>
      </c>
      <c r="G502" s="51">
        <v>22.186336000000001</v>
      </c>
      <c r="H502" s="21"/>
    </row>
    <row r="503" spans="1:8">
      <c r="A503">
        <f t="shared" si="14"/>
        <v>2009</v>
      </c>
      <c r="B503">
        <f t="shared" si="15"/>
        <v>10</v>
      </c>
      <c r="C503">
        <v>73049.899999999994</v>
      </c>
      <c r="D503">
        <v>72.06</v>
      </c>
      <c r="E503" s="50">
        <v>89.913600000000002</v>
      </c>
      <c r="F503" s="49">
        <v>216.50899999999999</v>
      </c>
      <c r="G503" s="51">
        <v>28.083494999999999</v>
      </c>
      <c r="H503" s="21"/>
    </row>
    <row r="504" spans="1:8">
      <c r="A504">
        <f t="shared" si="14"/>
        <v>2009</v>
      </c>
      <c r="B504">
        <f t="shared" si="15"/>
        <v>11</v>
      </c>
      <c r="C504">
        <v>73102.8</v>
      </c>
      <c r="D504">
        <v>74.400000000000006</v>
      </c>
      <c r="E504" s="50">
        <v>90.281099999999995</v>
      </c>
      <c r="F504" s="49">
        <v>217.23400000000001</v>
      </c>
      <c r="G504" s="51">
        <v>40.619610999999999</v>
      </c>
      <c r="H504" s="21"/>
    </row>
    <row r="505" spans="1:8">
      <c r="A505">
        <f>A517-1</f>
        <v>2009</v>
      </c>
      <c r="B505">
        <f t="shared" si="15"/>
        <v>12</v>
      </c>
      <c r="C505">
        <v>72838.03</v>
      </c>
      <c r="D505">
        <v>72.67</v>
      </c>
      <c r="E505" s="50">
        <v>90.526499999999999</v>
      </c>
      <c r="F505" s="49">
        <v>217.34700000000001</v>
      </c>
      <c r="G505" s="51">
        <v>37.514279999999999</v>
      </c>
      <c r="H505" s="21"/>
    </row>
    <row r="506" spans="1:8">
      <c r="A506">
        <v>2010</v>
      </c>
      <c r="B506">
        <f t="shared" si="15"/>
        <v>1</v>
      </c>
      <c r="C506">
        <v>73044.479999999996</v>
      </c>
      <c r="D506">
        <v>75.069999999999993</v>
      </c>
      <c r="E506" s="50">
        <v>91.563599999999994</v>
      </c>
      <c r="F506" s="49">
        <v>217.488</v>
      </c>
      <c r="G506" s="51">
        <v>33.518656</v>
      </c>
    </row>
    <row r="507" spans="1:8">
      <c r="A507">
        <v>2010</v>
      </c>
      <c r="B507">
        <f t="shared" si="15"/>
        <v>2</v>
      </c>
      <c r="C507">
        <v>73643.59</v>
      </c>
      <c r="D507">
        <v>73.73</v>
      </c>
      <c r="E507" s="50">
        <v>91.898799999999994</v>
      </c>
      <c r="F507" s="49">
        <v>217.28100000000001</v>
      </c>
      <c r="G507" s="51">
        <v>27.711411999999999</v>
      </c>
    </row>
    <row r="508" spans="1:8">
      <c r="A508">
        <v>2010</v>
      </c>
      <c r="B508">
        <f t="shared" si="15"/>
        <v>3</v>
      </c>
      <c r="C508">
        <v>73781.710000000006</v>
      </c>
      <c r="D508">
        <v>76.77</v>
      </c>
      <c r="E508" s="50">
        <v>92.539400000000001</v>
      </c>
      <c r="F508" s="49">
        <v>217.35300000000001</v>
      </c>
      <c r="G508" s="51">
        <v>34.474671999999998</v>
      </c>
    </row>
    <row r="509" spans="1:8">
      <c r="A509">
        <v>2010</v>
      </c>
      <c r="B509">
        <f t="shared" si="15"/>
        <v>4</v>
      </c>
      <c r="C509">
        <v>73877.179999999993</v>
      </c>
      <c r="D509">
        <v>80.03</v>
      </c>
      <c r="E509" s="50">
        <v>92.927999999999997</v>
      </c>
      <c r="F509" s="49">
        <v>217.40299999999999</v>
      </c>
      <c r="G509" s="51">
        <v>32.81474</v>
      </c>
    </row>
    <row r="510" spans="1:8">
      <c r="A510">
        <v>2010</v>
      </c>
      <c r="B510">
        <f t="shared" si="15"/>
        <v>5</v>
      </c>
      <c r="C510">
        <v>73823.740000000005</v>
      </c>
      <c r="D510">
        <v>71.150000000000006</v>
      </c>
      <c r="E510" s="50">
        <v>94.324399999999997</v>
      </c>
      <c r="F510" s="49">
        <v>217.29</v>
      </c>
      <c r="G510" s="51">
        <v>41.104700999999999</v>
      </c>
    </row>
    <row r="511" spans="1:8">
      <c r="A511">
        <v>2010</v>
      </c>
      <c r="B511">
        <f t="shared" si="15"/>
        <v>6</v>
      </c>
      <c r="C511">
        <v>73977.84</v>
      </c>
      <c r="D511">
        <v>71.91</v>
      </c>
      <c r="E511" s="50">
        <v>94.505600000000001</v>
      </c>
      <c r="F511" s="49">
        <v>217.19900000000001</v>
      </c>
      <c r="G511" s="51">
        <v>33.896147999999997</v>
      </c>
    </row>
    <row r="512" spans="1:8">
      <c r="A512">
        <v>2010</v>
      </c>
      <c r="B512">
        <f t="shared" si="15"/>
        <v>7</v>
      </c>
      <c r="C512">
        <v>74205.100000000006</v>
      </c>
      <c r="D512">
        <v>73.25</v>
      </c>
      <c r="E512" s="50">
        <v>94.941699999999997</v>
      </c>
      <c r="F512" s="49">
        <v>217.60499999999999</v>
      </c>
      <c r="G512" s="51">
        <v>15.108998</v>
      </c>
    </row>
    <row r="513" spans="1:8">
      <c r="A513">
        <v>2010</v>
      </c>
      <c r="B513">
        <f t="shared" si="15"/>
        <v>8</v>
      </c>
      <c r="C513">
        <v>74130.789999999994</v>
      </c>
      <c r="D513">
        <v>73.5</v>
      </c>
      <c r="E513" s="50">
        <v>95.338499999999996</v>
      </c>
      <c r="F513" s="49">
        <v>217.923</v>
      </c>
      <c r="G513" s="51">
        <v>25.106757999999999</v>
      </c>
    </row>
    <row r="514" spans="1:8">
      <c r="A514">
        <v>2010</v>
      </c>
      <c r="B514">
        <f t="shared" si="15"/>
        <v>9</v>
      </c>
      <c r="C514">
        <v>74308.73</v>
      </c>
      <c r="D514">
        <v>73.2</v>
      </c>
      <c r="E514" s="50">
        <v>95.606300000000005</v>
      </c>
      <c r="F514" s="49">
        <v>218.27500000000001</v>
      </c>
      <c r="G514" s="51">
        <v>29.441161000000001</v>
      </c>
    </row>
    <row r="515" spans="1:8">
      <c r="A515">
        <v>2010</v>
      </c>
      <c r="B515">
        <f t="shared" si="15"/>
        <v>10</v>
      </c>
      <c r="C515">
        <v>74276.850000000006</v>
      </c>
      <c r="D515">
        <v>77.02</v>
      </c>
      <c r="E515" s="50">
        <v>95.378500000000003</v>
      </c>
      <c r="F515" s="49">
        <v>219.035</v>
      </c>
      <c r="G515" s="51">
        <v>28.964130999999998</v>
      </c>
    </row>
    <row r="516" spans="1:8">
      <c r="A516">
        <v>2010</v>
      </c>
      <c r="B516">
        <f t="shared" si="15"/>
        <v>11</v>
      </c>
      <c r="C516">
        <v>74658.759999999995</v>
      </c>
      <c r="D516">
        <v>80.069999999999993</v>
      </c>
      <c r="E516" s="50">
        <v>95.416300000000007</v>
      </c>
      <c r="F516" s="49">
        <v>219.59</v>
      </c>
      <c r="G516" s="51">
        <v>23.195623999999999</v>
      </c>
    </row>
    <row r="517" spans="1:8">
      <c r="A517">
        <v>2010</v>
      </c>
      <c r="B517">
        <f t="shared" si="15"/>
        <v>12</v>
      </c>
      <c r="C517">
        <v>74872.320000000007</v>
      </c>
      <c r="D517">
        <v>85.59</v>
      </c>
      <c r="E517" s="50">
        <v>96.244399999999999</v>
      </c>
      <c r="F517" s="49">
        <v>220.47200000000001</v>
      </c>
      <c r="G517" s="51">
        <v>17.569098</v>
      </c>
    </row>
    <row r="518" spans="1:8">
      <c r="A518">
        <f t="shared" ref="A518:A526" si="16">A506+1</f>
        <v>2011</v>
      </c>
      <c r="B518">
        <f t="shared" si="15"/>
        <v>1</v>
      </c>
      <c r="C518">
        <v>75334.789999999994</v>
      </c>
      <c r="D518" s="40">
        <f>'Monthly Energy Review Dec 2013'!F17</f>
        <v>87.61</v>
      </c>
      <c r="E518" s="50">
        <v>96.145399999999995</v>
      </c>
      <c r="F518" s="49">
        <v>221.18700000000001</v>
      </c>
      <c r="G518" s="51">
        <v>0.51230978999999999</v>
      </c>
      <c r="H518" s="12"/>
    </row>
    <row r="519" spans="1:8">
      <c r="A519">
        <f t="shared" si="16"/>
        <v>2011</v>
      </c>
      <c r="B519">
        <f t="shared" si="15"/>
        <v>2</v>
      </c>
      <c r="C519">
        <v>74442.990000000005</v>
      </c>
      <c r="D519" s="40">
        <f>'Monthly Energy Review Dec 2013'!F18</f>
        <v>91.42</v>
      </c>
      <c r="E519" s="50">
        <v>95.723500000000001</v>
      </c>
      <c r="F519" s="49">
        <v>221.898</v>
      </c>
      <c r="G519" s="51">
        <v>-8.4660244999999996</v>
      </c>
      <c r="H519" s="12"/>
    </row>
    <row r="520" spans="1:8">
      <c r="A520">
        <f t="shared" si="16"/>
        <v>2011</v>
      </c>
      <c r="B520">
        <f t="shared" si="15"/>
        <v>3</v>
      </c>
      <c r="C520">
        <v>73417.38</v>
      </c>
      <c r="D520" s="40">
        <f>'Monthly Energy Review Dec 2013'!F19</f>
        <v>102.43</v>
      </c>
      <c r="E520" s="50">
        <v>96.644499999999994</v>
      </c>
      <c r="F520" s="49">
        <v>223.04599999999999</v>
      </c>
      <c r="G520" s="51">
        <v>3.2543826</v>
      </c>
      <c r="H520" s="12"/>
    </row>
    <row r="521" spans="1:8">
      <c r="A521">
        <f t="shared" si="16"/>
        <v>2011</v>
      </c>
      <c r="B521">
        <f t="shared" si="15"/>
        <v>4</v>
      </c>
      <c r="C521" s="14">
        <f>'Monthly Energy Review Dec 2013'!M4</f>
        <v>73563</v>
      </c>
      <c r="D521" s="40">
        <f>'Monthly Energy Review Dec 2013'!F20</f>
        <v>113.02</v>
      </c>
      <c r="E521" s="50">
        <v>96.2727</v>
      </c>
      <c r="F521" s="49">
        <v>224.09299999999999</v>
      </c>
      <c r="G521" s="51">
        <v>-2.2278877000000001</v>
      </c>
      <c r="H521" s="12"/>
    </row>
    <row r="522" spans="1:8">
      <c r="A522">
        <f t="shared" si="16"/>
        <v>2011</v>
      </c>
      <c r="B522">
        <f t="shared" si="15"/>
        <v>5</v>
      </c>
      <c r="C522" s="14">
        <f>'Monthly Energy Review Dec 2013'!M5</f>
        <v>72811</v>
      </c>
      <c r="D522" s="40">
        <f>'Monthly Energy Review Dec 2013'!F21</f>
        <v>107.98</v>
      </c>
      <c r="E522" s="50">
        <v>96.487099999999998</v>
      </c>
      <c r="F522" s="49">
        <v>224.80600000000001</v>
      </c>
      <c r="G522" s="51">
        <v>-1.960628</v>
      </c>
      <c r="H522" s="12"/>
    </row>
    <row r="523" spans="1:8">
      <c r="A523">
        <f t="shared" si="16"/>
        <v>2011</v>
      </c>
      <c r="B523">
        <f t="shared" si="15"/>
        <v>6</v>
      </c>
      <c r="C523" s="14">
        <f>'Monthly Energy Review Dec 2013'!M6</f>
        <v>73588</v>
      </c>
      <c r="D523" s="40">
        <f>'Monthly Energy Review Dec 2013'!F22</f>
        <v>105.38</v>
      </c>
      <c r="E523" s="50">
        <v>96.715000000000003</v>
      </c>
      <c r="F523" s="49">
        <v>224.80600000000001</v>
      </c>
      <c r="G523" s="51">
        <v>1.1695462000000001</v>
      </c>
      <c r="H523" s="12"/>
    </row>
    <row r="524" spans="1:8">
      <c r="A524">
        <f t="shared" si="16"/>
        <v>2011</v>
      </c>
      <c r="B524">
        <f t="shared" si="15"/>
        <v>7</v>
      </c>
      <c r="C524" s="14">
        <f>'Monthly Energy Review Dec 2013'!M7</f>
        <v>73920</v>
      </c>
      <c r="D524" s="40">
        <f>'Monthly Energy Review Dec 2013'!F23</f>
        <v>105.94</v>
      </c>
      <c r="E524" s="50">
        <v>97.131699999999995</v>
      </c>
      <c r="F524" s="49">
        <v>225.39500000000001</v>
      </c>
      <c r="G524" s="51">
        <v>-1.2725508000000001</v>
      </c>
      <c r="H524" s="12"/>
    </row>
    <row r="525" spans="1:8">
      <c r="A525">
        <f t="shared" si="16"/>
        <v>2011</v>
      </c>
      <c r="B525">
        <f t="shared" si="15"/>
        <v>8</v>
      </c>
      <c r="C525" s="14">
        <f>'Monthly Energy Review Dec 2013'!M8</f>
        <v>74424</v>
      </c>
      <c r="D525" s="40">
        <f>'Monthly Energy Review Dec 2013'!F24</f>
        <v>99</v>
      </c>
      <c r="E525" s="50">
        <v>97.702699999999993</v>
      </c>
      <c r="F525" s="49">
        <v>226.10599999999999</v>
      </c>
      <c r="G525" s="51">
        <v>-0.57444645999999999</v>
      </c>
      <c r="H525" s="12"/>
    </row>
    <row r="526" spans="1:8">
      <c r="A526">
        <f t="shared" si="16"/>
        <v>2011</v>
      </c>
      <c r="B526">
        <f t="shared" si="15"/>
        <v>9</v>
      </c>
      <c r="C526" s="14">
        <f>'Monthly Energy Review Dec 2013'!M9</f>
        <v>73773</v>
      </c>
      <c r="D526" s="40">
        <f>'Monthly Energy Review Dec 2013'!F25</f>
        <v>101.05</v>
      </c>
      <c r="E526" s="50">
        <v>97.628799999999998</v>
      </c>
      <c r="F526" s="49">
        <v>226.59700000000001</v>
      </c>
      <c r="G526" s="51">
        <v>12.677782000000001</v>
      </c>
      <c r="H526" s="12"/>
    </row>
    <row r="527" spans="1:8">
      <c r="A527">
        <f t="shared" ref="A527:A589" si="17">A515+1</f>
        <v>2011</v>
      </c>
      <c r="B527">
        <f t="shared" ref="B527:B589" si="18">B515</f>
        <v>10</v>
      </c>
      <c r="C527" s="14">
        <f>'Monthly Energy Review Dec 2013'!M10</f>
        <v>74308</v>
      </c>
      <c r="D527" s="40">
        <f>'Monthly Energy Review Dec 2013'!F26</f>
        <v>101.99</v>
      </c>
      <c r="E527" s="50">
        <v>98.322400000000002</v>
      </c>
      <c r="F527" s="49">
        <v>226.75</v>
      </c>
      <c r="G527" s="51">
        <v>17.915633</v>
      </c>
      <c r="H527" s="12"/>
    </row>
    <row r="528" spans="1:8">
      <c r="A528">
        <f t="shared" si="17"/>
        <v>2011</v>
      </c>
      <c r="B528">
        <f t="shared" si="18"/>
        <v>11</v>
      </c>
      <c r="C528" s="14">
        <f>'Monthly Energy Review Dec 2013'!M11</f>
        <v>75269</v>
      </c>
      <c r="D528" s="40">
        <f>'Monthly Energy Review Dec 2013'!F27</f>
        <v>107.67</v>
      </c>
      <c r="E528" s="50">
        <v>98.197900000000004</v>
      </c>
      <c r="F528" s="49">
        <v>227.16900000000001</v>
      </c>
      <c r="G528" s="51">
        <v>12.765872</v>
      </c>
      <c r="H528" s="12"/>
    </row>
    <row r="529" spans="1:8">
      <c r="A529">
        <f t="shared" si="17"/>
        <v>2011</v>
      </c>
      <c r="B529">
        <f t="shared" si="18"/>
        <v>12</v>
      </c>
      <c r="C529" s="14">
        <f>'Monthly Energy Review Dec 2013'!M12</f>
        <v>75635</v>
      </c>
      <c r="D529" s="40">
        <f>'Monthly Energy Review Dec 2013'!F28</f>
        <v>106.52</v>
      </c>
      <c r="E529" s="50">
        <v>98.692300000000003</v>
      </c>
      <c r="F529" s="49">
        <v>227.22300000000001</v>
      </c>
      <c r="G529" s="51">
        <v>13.763631999999999</v>
      </c>
      <c r="H529" s="12"/>
    </row>
    <row r="530" spans="1:8">
      <c r="A530">
        <f t="shared" si="17"/>
        <v>2012</v>
      </c>
      <c r="B530">
        <f t="shared" si="18"/>
        <v>1</v>
      </c>
      <c r="C530" s="1">
        <f>'Monthly Energy Review Jan 2015'!M1</f>
        <v>76123</v>
      </c>
      <c r="D530" s="40">
        <f>'Monthly Energy Review Dec 2013'!F30</f>
        <v>105.25</v>
      </c>
      <c r="E530" s="50">
        <v>99.326400000000007</v>
      </c>
      <c r="F530" s="49">
        <v>227.84200000000001</v>
      </c>
      <c r="G530" s="51">
        <v>-15.782159</v>
      </c>
    </row>
    <row r="531" spans="1:8">
      <c r="A531">
        <f t="shared" si="17"/>
        <v>2012</v>
      </c>
      <c r="B531">
        <f t="shared" si="18"/>
        <v>2</v>
      </c>
      <c r="C531" s="1">
        <f>'Monthly Energy Review Jan 2015'!M2</f>
        <v>76435</v>
      </c>
      <c r="D531" s="40">
        <f>'Monthly Energy Review Dec 2013'!F31</f>
        <v>108.08</v>
      </c>
      <c r="E531" s="50">
        <v>99.621700000000004</v>
      </c>
      <c r="F531" s="49">
        <v>228.32900000000001</v>
      </c>
      <c r="G531" s="51">
        <v>-41.782193999999997</v>
      </c>
    </row>
    <row r="532" spans="1:8">
      <c r="A532">
        <f t="shared" si="17"/>
        <v>2012</v>
      </c>
      <c r="B532">
        <f t="shared" si="18"/>
        <v>3</v>
      </c>
      <c r="C532" s="1">
        <f>'Monthly Energy Review Jan 2015'!M3</f>
        <v>76134</v>
      </c>
      <c r="D532" s="40">
        <f>'Monthly Energy Review Dec 2013'!F32</f>
        <v>111</v>
      </c>
      <c r="E532" s="50">
        <v>99.067400000000006</v>
      </c>
      <c r="F532" s="49">
        <v>228.80699999999999</v>
      </c>
      <c r="G532" s="51">
        <v>-27.595023000000001</v>
      </c>
    </row>
    <row r="533" spans="1:8">
      <c r="A533">
        <f t="shared" si="17"/>
        <v>2012</v>
      </c>
      <c r="B533">
        <f t="shared" si="18"/>
        <v>4</v>
      </c>
      <c r="C533" s="1">
        <f>'Monthly Energy Review Jan 2015'!M4</f>
        <v>76415</v>
      </c>
      <c r="D533" s="40">
        <f>'Monthly Energy Review Dec 2013'!F33</f>
        <v>108.54</v>
      </c>
      <c r="E533" s="50">
        <v>99.8626</v>
      </c>
      <c r="F533" s="49">
        <v>229.18700000000001</v>
      </c>
      <c r="G533" s="51">
        <v>-16.789847000000002</v>
      </c>
    </row>
    <row r="534" spans="1:8">
      <c r="A534">
        <f t="shared" si="17"/>
        <v>2012</v>
      </c>
      <c r="B534">
        <f t="shared" si="18"/>
        <v>5</v>
      </c>
      <c r="C534" s="1">
        <f>'Monthly Energy Review Jan 2015'!M5</f>
        <v>75712</v>
      </c>
      <c r="D534" s="40">
        <f>'Monthly Energy Review Dec 2013'!F34</f>
        <v>103.26</v>
      </c>
      <c r="E534" s="50">
        <v>100.0384</v>
      </c>
      <c r="F534" s="49">
        <v>228.71299999999999</v>
      </c>
      <c r="G534" s="51">
        <v>-11.909893</v>
      </c>
    </row>
    <row r="535" spans="1:8">
      <c r="A535">
        <f t="shared" si="17"/>
        <v>2012</v>
      </c>
      <c r="B535">
        <f t="shared" si="18"/>
        <v>6</v>
      </c>
      <c r="C535" s="1">
        <f>'Monthly Energy Review Jan 2015'!M6</f>
        <v>75542</v>
      </c>
      <c r="D535" s="40">
        <f>'Monthly Energy Review Dec 2013'!F35</f>
        <v>92.18</v>
      </c>
      <c r="E535" s="50">
        <v>100.0677</v>
      </c>
      <c r="F535" s="49">
        <v>228.524</v>
      </c>
      <c r="G535" s="51">
        <v>-21.138817</v>
      </c>
    </row>
    <row r="536" spans="1:8">
      <c r="A536">
        <f t="shared" si="17"/>
        <v>2012</v>
      </c>
      <c r="B536">
        <f t="shared" si="18"/>
        <v>7</v>
      </c>
      <c r="C536" s="1">
        <f>'Monthly Energy Review Jan 2015'!M7</f>
        <v>75710</v>
      </c>
      <c r="D536" s="40">
        <f>'Monthly Energy Review Dec 2013'!F36</f>
        <v>92.99</v>
      </c>
      <c r="E536" s="50">
        <v>100.304</v>
      </c>
      <c r="F536" s="49">
        <v>228.59</v>
      </c>
      <c r="G536" s="51">
        <v>-13.718393000000001</v>
      </c>
    </row>
    <row r="537" spans="1:8">
      <c r="A537">
        <f t="shared" si="17"/>
        <v>2012</v>
      </c>
      <c r="B537">
        <f t="shared" si="18"/>
        <v>8</v>
      </c>
      <c r="C537" s="1">
        <f>'Monthly Energy Review Jan 2015'!M8</f>
        <v>75778</v>
      </c>
      <c r="D537" s="40">
        <f>'Monthly Energy Review Dec 2013'!F37</f>
        <v>97.04</v>
      </c>
      <c r="E537" s="50">
        <v>99.913200000000003</v>
      </c>
      <c r="F537" s="49">
        <v>229.91800000000001</v>
      </c>
      <c r="G537" s="51">
        <v>-35.176870999999998</v>
      </c>
    </row>
    <row r="538" spans="1:8">
      <c r="A538">
        <f t="shared" si="17"/>
        <v>2012</v>
      </c>
      <c r="B538">
        <f t="shared" si="18"/>
        <v>9</v>
      </c>
      <c r="C538" s="1">
        <f>'Monthly Energy Review Jan 2015'!M9</f>
        <v>75267</v>
      </c>
      <c r="D538" s="40">
        <f>'Monthly Energy Review Dec 2013'!F38</f>
        <v>101.82</v>
      </c>
      <c r="E538" s="50">
        <v>99.913799999999995</v>
      </c>
      <c r="F538" s="49">
        <v>231.01499999999999</v>
      </c>
      <c r="G538" s="51">
        <v>-40.827036999999997</v>
      </c>
    </row>
    <row r="539" spans="1:8">
      <c r="A539">
        <f t="shared" si="17"/>
        <v>2012</v>
      </c>
      <c r="B539">
        <f t="shared" si="18"/>
        <v>10</v>
      </c>
      <c r="C539" s="1">
        <f>'Monthly Energy Review Jan 2015'!M10</f>
        <v>75760</v>
      </c>
      <c r="D539" s="40">
        <f>'Monthly Energy Review Dec 2013'!F39</f>
        <v>100.92</v>
      </c>
      <c r="E539" s="50">
        <v>100.2063</v>
      </c>
      <c r="F539" s="49">
        <v>231.63800000000001</v>
      </c>
      <c r="G539" s="51">
        <v>-20.600131000000001</v>
      </c>
    </row>
    <row r="540" spans="1:8">
      <c r="A540">
        <f t="shared" si="17"/>
        <v>2012</v>
      </c>
      <c r="B540">
        <f t="shared" si="18"/>
        <v>11</v>
      </c>
      <c r="C540" s="1">
        <f>'Monthly Energy Review Jan 2015'!M11</f>
        <v>76315</v>
      </c>
      <c r="D540" s="40">
        <f>'Monthly Energy Review Dec 2013'!F40</f>
        <v>98.07</v>
      </c>
      <c r="E540" s="50">
        <v>100.7003</v>
      </c>
      <c r="F540" s="49">
        <v>231.249</v>
      </c>
      <c r="G540" s="51">
        <v>-15.801724999999999</v>
      </c>
    </row>
    <row r="541" spans="1:8">
      <c r="A541">
        <f t="shared" si="17"/>
        <v>2012</v>
      </c>
      <c r="B541">
        <f t="shared" si="18"/>
        <v>12</v>
      </c>
      <c r="C541" s="1">
        <f>'Monthly Energy Review Jan 2015'!M12</f>
        <v>76346</v>
      </c>
      <c r="D541" s="40">
        <f>'Monthly Energy Review Dec 2013'!F41</f>
        <v>93.7</v>
      </c>
      <c r="E541" s="50">
        <v>100.9782</v>
      </c>
      <c r="F541" s="49">
        <v>231.221</v>
      </c>
      <c r="G541" s="51">
        <v>-26.802177</v>
      </c>
    </row>
    <row r="542" spans="1:8">
      <c r="A542">
        <f t="shared" si="17"/>
        <v>2013</v>
      </c>
      <c r="B542">
        <f t="shared" si="18"/>
        <v>1</v>
      </c>
      <c r="C542" s="1">
        <f>'Monthly Energy Review Jan 2016'!M1</f>
        <v>75822</v>
      </c>
      <c r="D542" s="40">
        <f>'Monthly Energy Review Jan 2017'!G41</f>
        <v>100.78</v>
      </c>
      <c r="E542" s="50">
        <v>100.8955</v>
      </c>
      <c r="F542" s="49">
        <v>231.61199999999999</v>
      </c>
      <c r="G542" s="51">
        <v>-33.892696999999998</v>
      </c>
    </row>
    <row r="543" spans="1:8">
      <c r="A543">
        <f t="shared" si="17"/>
        <v>2013</v>
      </c>
      <c r="B543">
        <f t="shared" si="18"/>
        <v>2</v>
      </c>
      <c r="C543" s="1">
        <f>'Monthly Energy Review Jan 2016'!M2</f>
        <v>75599</v>
      </c>
      <c r="D543" s="40">
        <f>'Monthly Energy Review Jan 2017'!G42</f>
        <v>101.45</v>
      </c>
      <c r="E543" s="50">
        <v>101.4671</v>
      </c>
      <c r="F543" s="49">
        <v>232.98500000000001</v>
      </c>
      <c r="G543" s="51">
        <v>-36.676867999999999</v>
      </c>
    </row>
    <row r="544" spans="1:8">
      <c r="A544">
        <f t="shared" si="17"/>
        <v>2013</v>
      </c>
      <c r="B544">
        <f t="shared" si="18"/>
        <v>3</v>
      </c>
      <c r="C544" s="1">
        <f>'Monthly Energy Review Jan 2016'!M3</f>
        <v>75809</v>
      </c>
      <c r="D544" s="40">
        <f>'Monthly Energy Review Jan 2017'!G43</f>
        <v>101.23</v>
      </c>
      <c r="E544" s="50">
        <v>101.77200000000001</v>
      </c>
      <c r="F544" s="49">
        <v>232.29900000000001</v>
      </c>
      <c r="G544" s="51">
        <v>-25.015222999999999</v>
      </c>
    </row>
    <row r="545" spans="1:7">
      <c r="A545">
        <f t="shared" si="17"/>
        <v>2013</v>
      </c>
      <c r="B545">
        <f t="shared" si="18"/>
        <v>4</v>
      </c>
      <c r="C545" s="1">
        <f>'Monthly Energy Review Jan 2016'!M4</f>
        <v>76246</v>
      </c>
      <c r="D545" s="40">
        <f>'Monthly Energy Review Jan 2017'!G44</f>
        <v>99.5</v>
      </c>
      <c r="E545" s="50">
        <v>101.6802</v>
      </c>
      <c r="F545" s="49">
        <v>231.79499999999999</v>
      </c>
      <c r="G545" s="51">
        <v>-24.743521000000001</v>
      </c>
    </row>
    <row r="546" spans="1:7">
      <c r="A546">
        <f t="shared" si="17"/>
        <v>2013</v>
      </c>
      <c r="B546">
        <f t="shared" si="18"/>
        <v>5</v>
      </c>
      <c r="C546" s="1">
        <f>'Monthly Energy Review Jan 2016'!M5</f>
        <v>76204</v>
      </c>
      <c r="D546" s="40">
        <f>'Monthly Energy Review Jan 2017'!G45</f>
        <v>100.17</v>
      </c>
      <c r="E546" s="50">
        <v>101.69159999999999</v>
      </c>
      <c r="F546" s="49">
        <v>231.916</v>
      </c>
      <c r="G546" s="51">
        <v>-26.250488000000001</v>
      </c>
    </row>
    <row r="547" spans="1:7">
      <c r="A547">
        <f t="shared" si="17"/>
        <v>2013</v>
      </c>
      <c r="B547">
        <f t="shared" si="18"/>
        <v>6</v>
      </c>
      <c r="C547" s="1">
        <f>'Monthly Energy Review Jan 2016'!M6</f>
        <v>76186</v>
      </c>
      <c r="D547" s="40">
        <f>'Monthly Energy Review Jan 2017'!G46</f>
        <v>98.67</v>
      </c>
      <c r="E547" s="50">
        <v>101.873</v>
      </c>
      <c r="F547" s="49">
        <v>232.374</v>
      </c>
      <c r="G547" s="51">
        <v>-19.836168000000001</v>
      </c>
    </row>
    <row r="548" spans="1:7">
      <c r="A548">
        <f t="shared" si="17"/>
        <v>2013</v>
      </c>
      <c r="B548">
        <f t="shared" si="18"/>
        <v>7</v>
      </c>
      <c r="C548" s="1">
        <f>'Monthly Energy Review Jan 2016'!M7</f>
        <v>76666</v>
      </c>
      <c r="D548" s="40">
        <f>'Monthly Energy Review Jan 2017'!G47</f>
        <v>103.85</v>
      </c>
      <c r="E548" s="50">
        <v>101.297</v>
      </c>
      <c r="F548" s="49">
        <v>232.88900000000001</v>
      </c>
      <c r="G548" s="51">
        <v>-9.3179695999999996</v>
      </c>
    </row>
    <row r="549" spans="1:7">
      <c r="A549">
        <f t="shared" si="17"/>
        <v>2013</v>
      </c>
      <c r="B549">
        <f t="shared" si="18"/>
        <v>8</v>
      </c>
      <c r="C549" s="1">
        <f>'Monthly Energy Review Jan 2016'!M8</f>
        <v>76407</v>
      </c>
      <c r="D549" s="40">
        <f>'Monthly Energy Review Jan 2017'!G48</f>
        <v>106.2</v>
      </c>
      <c r="E549" s="50">
        <v>102.0772</v>
      </c>
      <c r="F549" s="49">
        <v>233.32300000000001</v>
      </c>
      <c r="G549" s="51">
        <v>-11.090532</v>
      </c>
    </row>
    <row r="550" spans="1:7">
      <c r="A550">
        <f t="shared" si="17"/>
        <v>2013</v>
      </c>
      <c r="B550">
        <f t="shared" si="18"/>
        <v>9</v>
      </c>
      <c r="C550" s="1">
        <f>'Monthly Energy Review Jan 2016'!M9</f>
        <v>75882</v>
      </c>
      <c r="D550" s="40">
        <f>'Monthly Energy Review Jan 2017'!G49</f>
        <v>105.7</v>
      </c>
      <c r="E550" s="50">
        <v>102.5705</v>
      </c>
      <c r="F550" s="49">
        <v>233.63200000000001</v>
      </c>
      <c r="G550" s="51">
        <v>11.090984000000001</v>
      </c>
    </row>
    <row r="551" spans="1:7">
      <c r="A551">
        <f t="shared" si="17"/>
        <v>2013</v>
      </c>
      <c r="B551">
        <f t="shared" si="18"/>
        <v>10</v>
      </c>
      <c r="C551" s="1">
        <f>'Monthly Energy Review Jan 2016'!M10</f>
        <v>76261</v>
      </c>
      <c r="D551" s="40">
        <f>'Monthly Energy Review Jan 2017'!G50</f>
        <v>100.41</v>
      </c>
      <c r="E551" s="50">
        <v>102.47280000000001</v>
      </c>
      <c r="F551" s="49">
        <v>233.71799999999999</v>
      </c>
      <c r="G551" s="51">
        <v>16.321625000000001</v>
      </c>
    </row>
    <row r="552" spans="1:7">
      <c r="A552">
        <f t="shared" si="17"/>
        <v>2013</v>
      </c>
      <c r="B552">
        <f t="shared" si="18"/>
        <v>11</v>
      </c>
      <c r="C552" s="1">
        <f>'Monthly Energy Review Jan 2016'!M11</f>
        <v>76543</v>
      </c>
      <c r="D552" s="40">
        <f>'Monthly Energy Review Jan 2017'!G51</f>
        <v>93.32</v>
      </c>
      <c r="E552" s="50">
        <v>102.8086</v>
      </c>
      <c r="F552" s="49">
        <v>234.12100000000001</v>
      </c>
      <c r="G552" s="51">
        <v>7.8187927000000004</v>
      </c>
    </row>
    <row r="553" spans="1:7">
      <c r="A553">
        <f t="shared" si="17"/>
        <v>2013</v>
      </c>
      <c r="B553">
        <f t="shared" si="18"/>
        <v>12</v>
      </c>
      <c r="C553" s="1">
        <f>'Monthly Energy Review Jan 2016'!M12</f>
        <v>76887</v>
      </c>
      <c r="D553" s="40">
        <f>'Monthly Energy Review Jan 2017'!G52</f>
        <v>94.32</v>
      </c>
      <c r="E553" s="50">
        <v>103.0979</v>
      </c>
      <c r="F553" s="49">
        <v>234.72300000000001</v>
      </c>
      <c r="G553" s="51">
        <v>22.457813999999999</v>
      </c>
    </row>
    <row r="554" spans="1:7">
      <c r="A554">
        <f t="shared" si="17"/>
        <v>2014</v>
      </c>
      <c r="B554">
        <f t="shared" si="18"/>
        <v>1</v>
      </c>
      <c r="C554" s="1">
        <f>'Monthly Energy Review Jan 2017'!M1</f>
        <v>77292</v>
      </c>
      <c r="D554" s="40">
        <f>'Monthly Energy Review mar 2017'!F46</f>
        <v>89.71</v>
      </c>
      <c r="E554" s="50">
        <v>102.6063</v>
      </c>
      <c r="F554" s="49">
        <v>235.38499999999999</v>
      </c>
      <c r="G554" s="51">
        <v>5.0242481000000003</v>
      </c>
    </row>
    <row r="555" spans="1:7">
      <c r="A555">
        <f t="shared" si="17"/>
        <v>2014</v>
      </c>
      <c r="B555">
        <f t="shared" si="18"/>
        <v>2</v>
      </c>
      <c r="C555" s="1">
        <f>'Monthly Energy Review Jan 2017'!M2</f>
        <v>77790</v>
      </c>
      <c r="D555" s="40">
        <f>'Monthly Energy Review mar 2017'!F47</f>
        <v>96.1</v>
      </c>
      <c r="E555" s="50">
        <v>103.6292</v>
      </c>
      <c r="F555" s="49">
        <v>235.672</v>
      </c>
      <c r="G555" s="51">
        <v>-8.1052496999999999</v>
      </c>
    </row>
    <row r="556" spans="1:7">
      <c r="A556">
        <f t="shared" si="17"/>
        <v>2014</v>
      </c>
      <c r="B556">
        <f t="shared" si="18"/>
        <v>3</v>
      </c>
      <c r="C556" s="1">
        <f>'Monthly Energy Review Jan 2017'!M3</f>
        <v>77289</v>
      </c>
      <c r="D556" s="40">
        <f>'Monthly Energy Review mar 2017'!F48</f>
        <v>97.13</v>
      </c>
      <c r="E556" s="50">
        <v>104.55459999999999</v>
      </c>
      <c r="F556" s="49">
        <v>235.97800000000001</v>
      </c>
      <c r="G556" s="51">
        <v>5.6751949000000002</v>
      </c>
    </row>
    <row r="557" spans="1:7">
      <c r="A557">
        <f t="shared" si="17"/>
        <v>2014</v>
      </c>
      <c r="B557">
        <f t="shared" si="18"/>
        <v>4</v>
      </c>
      <c r="C557" s="1">
        <f>'Monthly Energy Review Jan 2017'!M4</f>
        <v>77176</v>
      </c>
      <c r="D557" s="40">
        <f>'Monthly Energy Review mar 2017'!F49</f>
        <v>97.33</v>
      </c>
      <c r="E557" s="50">
        <v>104.7807</v>
      </c>
      <c r="F557" s="49">
        <v>236.471</v>
      </c>
      <c r="G557" s="51">
        <v>-12.934844</v>
      </c>
    </row>
    <row r="558" spans="1:7">
      <c r="A558">
        <f t="shared" si="17"/>
        <v>2014</v>
      </c>
      <c r="B558">
        <f t="shared" si="18"/>
        <v>5</v>
      </c>
      <c r="C558" s="1">
        <f>'Monthly Energy Review Jan 2017'!M5</f>
        <v>77069</v>
      </c>
      <c r="D558" s="40">
        <f>'Monthly Energy Review mar 2017'!F50</f>
        <v>98.46</v>
      </c>
      <c r="E558" s="50">
        <v>105.07989999999999</v>
      </c>
      <c r="F558" s="49">
        <v>236.83199999999999</v>
      </c>
      <c r="G558" s="51">
        <v>-15.968183</v>
      </c>
    </row>
    <row r="559" spans="1:7">
      <c r="A559">
        <f t="shared" si="17"/>
        <v>2014</v>
      </c>
      <c r="B559">
        <f t="shared" si="18"/>
        <v>6</v>
      </c>
      <c r="C559" s="1">
        <f>'Monthly Energy Review Jan 2017'!M6</f>
        <v>77501</v>
      </c>
      <c r="D559" s="40">
        <f>'Monthly Energy Review mar 2017'!F51</f>
        <v>100.26</v>
      </c>
      <c r="E559" s="50">
        <v>105.46980000000001</v>
      </c>
      <c r="F559" s="49">
        <v>237.029</v>
      </c>
      <c r="G559" s="51">
        <v>-21.010876</v>
      </c>
    </row>
    <row r="560" spans="1:7">
      <c r="A560">
        <f t="shared" si="17"/>
        <v>2014</v>
      </c>
      <c r="B560">
        <f t="shared" si="18"/>
        <v>7</v>
      </c>
      <c r="C560" s="1">
        <f>'Monthly Energy Review Jan 2017'!M7</f>
        <v>77757</v>
      </c>
      <c r="D560" s="40">
        <f>'Monthly Energy Review mar 2017'!F52</f>
        <v>98.75</v>
      </c>
      <c r="E560" s="50">
        <v>105.4919</v>
      </c>
      <c r="F560" s="49">
        <v>237.42400000000001</v>
      </c>
      <c r="G560" s="51">
        <v>-29.898422</v>
      </c>
    </row>
    <row r="561" spans="1:7">
      <c r="A561">
        <f t="shared" si="17"/>
        <v>2014</v>
      </c>
      <c r="B561">
        <f t="shared" si="18"/>
        <v>8</v>
      </c>
      <c r="C561" s="1">
        <f>'Monthly Energy Review Jan 2017'!M8</f>
        <v>77964</v>
      </c>
      <c r="D561" s="40">
        <f>'Monthly Energy Review mar 2017'!F53</f>
        <v>93.23</v>
      </c>
      <c r="E561" s="50">
        <v>105.425</v>
      </c>
      <c r="F561" s="49">
        <v>237.256</v>
      </c>
      <c r="G561" s="51">
        <v>-18.876926999999998</v>
      </c>
    </row>
    <row r="562" spans="1:7">
      <c r="A562">
        <f t="shared" si="17"/>
        <v>2014</v>
      </c>
      <c r="B562">
        <f t="shared" si="18"/>
        <v>9</v>
      </c>
      <c r="C562" s="1">
        <f>'Monthly Energy Review Jan 2017'!M9</f>
        <v>78748</v>
      </c>
      <c r="D562" s="40">
        <f>'Monthly Energy Review mar 2017'!F54</f>
        <v>89.38</v>
      </c>
      <c r="E562" s="50">
        <v>105.7329</v>
      </c>
      <c r="F562" s="49">
        <v>237.48599999999999</v>
      </c>
      <c r="G562" s="51">
        <v>-8.1312660000000001</v>
      </c>
    </row>
    <row r="563" spans="1:7">
      <c r="A563">
        <f t="shared" si="17"/>
        <v>2014</v>
      </c>
      <c r="B563">
        <f t="shared" si="18"/>
        <v>10</v>
      </c>
      <c r="C563" s="1">
        <f>'Monthly Energy Review Jan 2017'!M10</f>
        <v>79411</v>
      </c>
      <c r="D563" s="40">
        <f>'Monthly Energy Review mar 2017'!F55</f>
        <v>82.75</v>
      </c>
      <c r="E563" s="50">
        <v>105.7898</v>
      </c>
      <c r="F563" s="49">
        <v>237.506</v>
      </c>
      <c r="G563" s="51">
        <v>-9.0614910999999996</v>
      </c>
    </row>
    <row r="564" spans="1:7">
      <c r="A564">
        <f t="shared" si="17"/>
        <v>2014</v>
      </c>
      <c r="B564">
        <f t="shared" si="18"/>
        <v>11</v>
      </c>
      <c r="C564" s="1">
        <f>'Monthly Energy Review Jan 2017'!M11</f>
        <v>79316</v>
      </c>
      <c r="D564" s="40">
        <f>'Monthly Energy Review mar 2017'!F56</f>
        <v>74.34</v>
      </c>
      <c r="E564" s="50">
        <v>106.6134</v>
      </c>
      <c r="F564" s="49">
        <v>237.11799999999999</v>
      </c>
      <c r="G564" s="51">
        <v>1.5746989</v>
      </c>
    </row>
    <row r="565" spans="1:7">
      <c r="A565">
        <f t="shared" si="17"/>
        <v>2014</v>
      </c>
      <c r="B565">
        <f t="shared" si="18"/>
        <v>12</v>
      </c>
      <c r="C565" s="1">
        <f>'Monthly Energy Review Jan 2017'!M12</f>
        <v>80128</v>
      </c>
      <c r="D565" s="40">
        <f>'Monthly Energy Review mar 2017'!F57</f>
        <v>57.36</v>
      </c>
      <c r="E565" s="50">
        <v>106.3797</v>
      </c>
      <c r="F565" s="49">
        <v>236.29</v>
      </c>
      <c r="G565" s="51">
        <v>-19.529140999999999</v>
      </c>
    </row>
    <row r="566" spans="1:7">
      <c r="A566">
        <f t="shared" si="17"/>
        <v>2015</v>
      </c>
      <c r="B566">
        <f t="shared" si="18"/>
        <v>1</v>
      </c>
      <c r="C566" s="1">
        <f>'Monthly Energy Review Jan 2017'!M14</f>
        <v>79542</v>
      </c>
      <c r="D566" s="40">
        <f>'Monthly Energy Review mar 2017'!F59</f>
        <v>44.74</v>
      </c>
      <c r="E566" s="50">
        <v>105.6148</v>
      </c>
      <c r="F566" s="49">
        <v>234.91300000000001</v>
      </c>
      <c r="G566" s="51">
        <v>-34.172246999999999</v>
      </c>
    </row>
    <row r="567" spans="1:7">
      <c r="A567">
        <f t="shared" si="17"/>
        <v>2015</v>
      </c>
      <c r="B567">
        <f t="shared" si="18"/>
        <v>2</v>
      </c>
      <c r="C567" s="1">
        <f>'Monthly Energy Review Jan 2017'!M15</f>
        <v>79558</v>
      </c>
      <c r="D567" s="40">
        <f>'Monthly Energy Review mar 2017'!F60</f>
        <v>47.18</v>
      </c>
      <c r="E567" s="50">
        <v>105.43210000000001</v>
      </c>
      <c r="F567" s="49">
        <v>235.489</v>
      </c>
      <c r="G567" s="51">
        <v>-58.884597999999997</v>
      </c>
    </row>
    <row r="568" spans="1:7">
      <c r="A568">
        <f t="shared" si="17"/>
        <v>2015</v>
      </c>
      <c r="B568">
        <f t="shared" si="18"/>
        <v>3</v>
      </c>
      <c r="C568" s="1">
        <f>'Monthly Energy Review Jan 2017'!M16</f>
        <v>80520</v>
      </c>
      <c r="D568" s="40">
        <f>'Monthly Energy Review mar 2017'!F61</f>
        <v>47.22</v>
      </c>
      <c r="E568" s="50">
        <v>105.0745</v>
      </c>
      <c r="F568" s="49">
        <v>235.989</v>
      </c>
      <c r="G568" s="51">
        <v>-52.807468999999998</v>
      </c>
    </row>
    <row r="569" spans="1:7">
      <c r="A569">
        <f t="shared" si="17"/>
        <v>2015</v>
      </c>
      <c r="B569">
        <f t="shared" si="18"/>
        <v>4</v>
      </c>
      <c r="C569" s="1">
        <f>'Monthly Energy Review Jan 2017'!M17</f>
        <v>80132</v>
      </c>
      <c r="D569" s="40">
        <f>'Monthly Energy Review mar 2017'!F62</f>
        <v>51.62</v>
      </c>
      <c r="E569" s="50">
        <v>104.66240000000001</v>
      </c>
      <c r="F569" s="49">
        <v>236.20099999999999</v>
      </c>
      <c r="G569" s="51">
        <v>-50.391199999999998</v>
      </c>
    </row>
    <row r="570" spans="1:7">
      <c r="A570">
        <f t="shared" si="17"/>
        <v>2015</v>
      </c>
      <c r="B570">
        <f t="shared" si="18"/>
        <v>5</v>
      </c>
      <c r="C570" s="1">
        <f>'Monthly Energy Review Jan 2017'!M18</f>
        <v>79761</v>
      </c>
      <c r="D570" s="40">
        <f>'Monthly Energy Review mar 2017'!F63</f>
        <v>57.51</v>
      </c>
      <c r="E570" s="50">
        <v>104.2843</v>
      </c>
      <c r="F570" s="49">
        <v>236.89099999999999</v>
      </c>
      <c r="G570" s="51">
        <v>-49.621132000000003</v>
      </c>
    </row>
    <row r="571" spans="1:7">
      <c r="A571">
        <f t="shared" si="17"/>
        <v>2015</v>
      </c>
      <c r="B571">
        <f t="shared" si="18"/>
        <v>6</v>
      </c>
      <c r="C571" s="1">
        <f>'Monthly Energy Review Jan 2017'!M19</f>
        <v>80295</v>
      </c>
      <c r="D571" s="40">
        <f>'Monthly Energy Review mar 2017'!F64</f>
        <v>58.89</v>
      </c>
      <c r="E571" s="50">
        <v>103.9927</v>
      </c>
      <c r="F571" s="49">
        <v>237.41900000000001</v>
      </c>
      <c r="G571" s="51">
        <v>-36.820811999999997</v>
      </c>
    </row>
    <row r="572" spans="1:7">
      <c r="A572">
        <f t="shared" si="17"/>
        <v>2015</v>
      </c>
      <c r="B572">
        <f t="shared" si="18"/>
        <v>7</v>
      </c>
      <c r="C572" s="1">
        <f>'Monthly Energy Review Jan 2017'!M20</f>
        <v>80770</v>
      </c>
      <c r="D572" s="40">
        <f>'Monthly Energy Review mar 2017'!F65</f>
        <v>52.42</v>
      </c>
      <c r="E572" s="50">
        <v>104.515</v>
      </c>
      <c r="F572" s="49">
        <v>237.876</v>
      </c>
      <c r="G572" s="51">
        <v>-14.118478</v>
      </c>
    </row>
    <row r="573" spans="1:7">
      <c r="A573">
        <f t="shared" si="17"/>
        <v>2015</v>
      </c>
      <c r="B573">
        <f t="shared" si="18"/>
        <v>8</v>
      </c>
      <c r="C573" s="1">
        <f>'Monthly Energy Review Jan 2017'!M21</f>
        <v>80641</v>
      </c>
      <c r="D573" s="40">
        <f>'Monthly Energy Review mar 2017'!F66</f>
        <v>43.23</v>
      </c>
      <c r="E573" s="50">
        <v>104.5091</v>
      </c>
      <c r="F573" s="49">
        <v>237.81100000000001</v>
      </c>
      <c r="G573" s="51">
        <v>-8.6416383000000003</v>
      </c>
    </row>
    <row r="574" spans="1:7">
      <c r="A574">
        <f t="shared" si="17"/>
        <v>2015</v>
      </c>
      <c r="B574">
        <f t="shared" si="18"/>
        <v>9</v>
      </c>
      <c r="C574" s="1">
        <f>'Monthly Energy Review Jan 2017'!M22</f>
        <v>80301</v>
      </c>
      <c r="D574" s="40">
        <f>'Monthly Energy Review mar 2017'!F67</f>
        <v>41.12</v>
      </c>
      <c r="E574" s="50">
        <v>104.2038</v>
      </c>
      <c r="F574" s="49">
        <v>237.46700000000001</v>
      </c>
      <c r="G574" s="51">
        <v>-19.371552999999999</v>
      </c>
    </row>
    <row r="575" spans="1:7">
      <c r="A575">
        <f t="shared" si="17"/>
        <v>2015</v>
      </c>
      <c r="B575">
        <f t="shared" si="18"/>
        <v>10</v>
      </c>
      <c r="C575" s="1">
        <f>'Monthly Energy Review Jan 2017'!M23</f>
        <v>80451</v>
      </c>
      <c r="D575" s="40">
        <f>'Monthly Energy Review mar 2017'!F68</f>
        <v>42.03</v>
      </c>
      <c r="E575" s="50">
        <v>104.00449999999999</v>
      </c>
      <c r="F575" s="49">
        <v>237.792</v>
      </c>
      <c r="G575" s="51">
        <v>-26.950392000000001</v>
      </c>
    </row>
    <row r="576" spans="1:7">
      <c r="A576">
        <f t="shared" si="17"/>
        <v>2015</v>
      </c>
      <c r="B576">
        <f t="shared" si="18"/>
        <v>11</v>
      </c>
      <c r="C576" s="1">
        <f>'Monthly Energy Review Jan 2017'!M24</f>
        <v>80892</v>
      </c>
      <c r="D576" s="40">
        <f>'Monthly Energy Review mar 2017'!F69</f>
        <v>39.049999999999997</v>
      </c>
      <c r="E576" s="50">
        <v>103.3965</v>
      </c>
      <c r="F576" s="49">
        <v>238.15299999999999</v>
      </c>
      <c r="G576" s="51">
        <v>-51.026820999999998</v>
      </c>
    </row>
    <row r="577" spans="1:7">
      <c r="A577">
        <f t="shared" si="17"/>
        <v>2015</v>
      </c>
      <c r="B577">
        <f t="shared" si="18"/>
        <v>12</v>
      </c>
      <c r="C577" s="1">
        <f>'Monthly Energy Review Jan 2017'!M25</f>
        <v>81008</v>
      </c>
      <c r="D577" s="40">
        <f>'Monthly Energy Review mar 2017'!F70</f>
        <v>33.159999999999997</v>
      </c>
      <c r="E577" s="50">
        <v>102.9179</v>
      </c>
      <c r="F577" s="49">
        <v>237.846</v>
      </c>
      <c r="G577" s="51">
        <v>-61.379931999999997</v>
      </c>
    </row>
    <row r="578" spans="1:7">
      <c r="A578">
        <f t="shared" si="17"/>
        <v>2016</v>
      </c>
      <c r="B578">
        <f t="shared" si="18"/>
        <v>1</v>
      </c>
      <c r="C578" s="1">
        <f>'Monthly Energy Review mar 2017'!M27</f>
        <v>81231</v>
      </c>
      <c r="D578" s="40">
        <f>'Monthly Energy Review mar 2017'!F72</f>
        <v>27.48</v>
      </c>
      <c r="E578" s="50">
        <v>103.48220000000001</v>
      </c>
      <c r="F578" s="49">
        <v>238.10599999999999</v>
      </c>
      <c r="G578" s="51">
        <v>-95.565359999999998</v>
      </c>
    </row>
    <row r="579" spans="1:7">
      <c r="A579">
        <f t="shared" si="17"/>
        <v>2016</v>
      </c>
      <c r="B579">
        <f t="shared" si="18"/>
        <v>2</v>
      </c>
      <c r="C579" s="1">
        <f>'Monthly Energy Review mar 2017'!M28</f>
        <v>80546</v>
      </c>
      <c r="D579" s="40">
        <f>'Monthly Energy Review mar 2017'!F73</f>
        <v>26.61</v>
      </c>
      <c r="E579" s="50">
        <v>103.2685</v>
      </c>
      <c r="F579" s="49">
        <v>237.80799999999999</v>
      </c>
      <c r="G579" s="51">
        <v>-133.6491</v>
      </c>
    </row>
    <row r="580" spans="1:7">
      <c r="A580">
        <f t="shared" si="17"/>
        <v>2016</v>
      </c>
      <c r="B580">
        <f t="shared" si="18"/>
        <v>3</v>
      </c>
      <c r="C580" s="1">
        <f>'Monthly Energy Review mar 2017'!M29</f>
        <v>80422</v>
      </c>
      <c r="D580" s="40">
        <f>'Monthly Energy Review mar 2017'!F74</f>
        <v>32.21</v>
      </c>
      <c r="E580" s="50">
        <v>102.52630000000001</v>
      </c>
      <c r="F580" s="49">
        <v>238.078</v>
      </c>
      <c r="G580" s="51">
        <v>-96.101230999999999</v>
      </c>
    </row>
    <row r="581" spans="1:7">
      <c r="A581">
        <f t="shared" si="17"/>
        <v>2016</v>
      </c>
      <c r="B581">
        <f t="shared" si="18"/>
        <v>4</v>
      </c>
      <c r="C581" s="1">
        <f>'Monthly Energy Review mar 2017'!M30</f>
        <v>79806</v>
      </c>
      <c r="D581" s="40">
        <f>'Monthly Energy Review mar 2017'!F75</f>
        <v>35.9</v>
      </c>
      <c r="E581" s="50">
        <v>102.86969999999999</v>
      </c>
      <c r="F581" s="49">
        <v>238.90799999999999</v>
      </c>
      <c r="G581" s="51">
        <v>-46.434404999999998</v>
      </c>
    </row>
    <row r="582" spans="1:7">
      <c r="A582">
        <f t="shared" si="17"/>
        <v>2016</v>
      </c>
      <c r="B582">
        <f t="shared" si="18"/>
        <v>5</v>
      </c>
      <c r="C582" s="1">
        <f>'Monthly Energy Review mar 2017'!M31</f>
        <v>79146</v>
      </c>
      <c r="D582" s="40">
        <f>'Monthly Energy Review mar 2017'!F76</f>
        <v>40.880000000000003</v>
      </c>
      <c r="E582" s="50">
        <v>102.7552</v>
      </c>
      <c r="F582" s="49">
        <v>239.36199999999999</v>
      </c>
      <c r="G582" s="51">
        <v>-44.706828000000002</v>
      </c>
    </row>
    <row r="583" spans="1:7">
      <c r="A583">
        <f t="shared" si="17"/>
        <v>2016</v>
      </c>
      <c r="B583">
        <f t="shared" si="18"/>
        <v>6</v>
      </c>
      <c r="C583" s="1">
        <f>'Monthly Energy Review mar 2017'!M32</f>
        <v>79825</v>
      </c>
      <c r="D583" s="40">
        <f>'Monthly Energy Review mar 2017'!F77</f>
        <v>44.13</v>
      </c>
      <c r="E583" s="50">
        <v>103.1249</v>
      </c>
      <c r="F583" s="49">
        <v>239.84200000000001</v>
      </c>
      <c r="G583" s="51">
        <v>-46.343207</v>
      </c>
    </row>
    <row r="584" spans="1:7">
      <c r="A584">
        <f t="shared" si="17"/>
        <v>2016</v>
      </c>
      <c r="B584">
        <f t="shared" si="18"/>
        <v>7</v>
      </c>
      <c r="C584" s="1">
        <f>'Monthly Energy Review mar 2017'!M33</f>
        <v>80454</v>
      </c>
      <c r="D584" s="40">
        <f>'Monthly Energy Review mar 2017'!F78</f>
        <v>41.48</v>
      </c>
      <c r="E584" s="50">
        <v>103.21729999999999</v>
      </c>
      <c r="F584" s="49">
        <v>239.898</v>
      </c>
      <c r="G584" s="51">
        <v>-33.916742999999997</v>
      </c>
    </row>
    <row r="585" spans="1:7">
      <c r="A585">
        <f t="shared" si="17"/>
        <v>2016</v>
      </c>
      <c r="B585">
        <f t="shared" si="18"/>
        <v>8</v>
      </c>
      <c r="C585" s="1">
        <f>'Monthly Energy Review mar 2017'!M34</f>
        <v>80073</v>
      </c>
      <c r="D585" s="40">
        <f>'Monthly Energy Review mar 2017'!F79</f>
        <v>41.21</v>
      </c>
      <c r="E585" s="50">
        <v>103.1459</v>
      </c>
      <c r="F585" s="49">
        <v>240.38900000000001</v>
      </c>
      <c r="G585" s="51">
        <v>-37.738281000000001</v>
      </c>
    </row>
    <row r="586" spans="1:7">
      <c r="A586">
        <f t="shared" si="17"/>
        <v>2016</v>
      </c>
      <c r="B586">
        <f t="shared" si="18"/>
        <v>9</v>
      </c>
      <c r="C586" s="1">
        <f>'Monthly Energy Review mar 2017'!M35</f>
        <v>80414</v>
      </c>
      <c r="D586" s="40">
        <f>'Monthly Energy Review mar 2017'!F80</f>
        <v>40.86</v>
      </c>
      <c r="E586" s="50">
        <v>102.9898</v>
      </c>
      <c r="F586" s="49">
        <v>241.006</v>
      </c>
      <c r="G586" s="51">
        <v>-22.748345</v>
      </c>
    </row>
    <row r="587" spans="1:7">
      <c r="A587">
        <f t="shared" si="17"/>
        <v>2016</v>
      </c>
      <c r="B587">
        <f t="shared" si="18"/>
        <v>10</v>
      </c>
      <c r="C587" s="1">
        <f>'Monthly Energy Review mar 2017'!M36</f>
        <v>81415</v>
      </c>
      <c r="D587" s="40">
        <f>'Monthly Energy Review mar 2017'!F81</f>
        <v>44.76</v>
      </c>
      <c r="E587" s="50">
        <v>103.1742</v>
      </c>
      <c r="F587" s="49">
        <v>241.69399999999999</v>
      </c>
      <c r="G587" s="51">
        <v>-19.687342000000001</v>
      </c>
    </row>
    <row r="588" spans="1:7">
      <c r="A588">
        <f t="shared" si="17"/>
        <v>2016</v>
      </c>
      <c r="B588">
        <f t="shared" si="18"/>
        <v>11</v>
      </c>
      <c r="C588" s="1">
        <f>'Monthly Energy Review mar 2017'!M37</f>
        <v>82228</v>
      </c>
      <c r="D588" s="40">
        <f>'Monthly Energy Review mar 2017'!F82</f>
        <v>41.8</v>
      </c>
      <c r="E588" s="50">
        <v>102.97709999999999</v>
      </c>
      <c r="F588" s="49">
        <v>242.19900000000001</v>
      </c>
      <c r="G588" s="51">
        <v>-6.7768630999999999</v>
      </c>
    </row>
    <row r="589" spans="1:7">
      <c r="A589">
        <f t="shared" si="17"/>
        <v>2016</v>
      </c>
      <c r="B589">
        <f t="shared" si="18"/>
        <v>12</v>
      </c>
      <c r="C589" s="1">
        <f>'Monthly Energy Review mar 2017'!M38</f>
        <v>81895</v>
      </c>
      <c r="D589" s="40">
        <f>'Monthly Energy Review mar 2017'!F83</f>
        <v>46.72</v>
      </c>
      <c r="E589" s="50">
        <v>103.77070000000001</v>
      </c>
      <c r="F589" s="49">
        <v>242.821</v>
      </c>
      <c r="G589" s="51">
        <v>-8.0424156999999994</v>
      </c>
    </row>
    <row r="590" spans="1:7">
      <c r="C590" s="1"/>
    </row>
    <row r="591" spans="1:7">
      <c r="C591" s="1"/>
    </row>
    <row r="592" spans="1:7">
      <c r="C592" s="1"/>
    </row>
    <row r="593" spans="3:3">
      <c r="C593" s="1"/>
    </row>
    <row r="594" spans="3:3">
      <c r="C594" s="1"/>
    </row>
    <row r="595" spans="3:3">
      <c r="C595" s="1"/>
    </row>
    <row r="596" spans="3:3">
      <c r="C596" s="1"/>
    </row>
    <row r="597" spans="3:3">
      <c r="C59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oil</vt:lpstr>
      <vt:lpstr>Sheet1</vt:lpstr>
      <vt:lpstr>Monthly Energy Review Dec 2013</vt:lpstr>
      <vt:lpstr>Monthly Energy Review Dec 2011</vt:lpstr>
      <vt:lpstr>Monthly Energy Review Jan 2015</vt:lpstr>
      <vt:lpstr>Monthly Energy Review Jan 2016</vt:lpstr>
      <vt:lpstr>Monthly Energy Review Jan 2017</vt:lpstr>
      <vt:lpstr>Monthly Energy Review mar 2017</vt:lpstr>
      <vt:lpstr>oil monthly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uras2</dc:creator>
  <cp:lastModifiedBy>Mauricio Ulate Campos</cp:lastModifiedBy>
  <dcterms:created xsi:type="dcterms:W3CDTF">2017-04-22T20:25:00Z</dcterms:created>
  <dcterms:modified xsi:type="dcterms:W3CDTF">2017-04-24T03:18:41Z</dcterms:modified>
</cp:coreProperties>
</file>